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3820"/>
  <mc:AlternateContent xmlns:mc="http://schemas.openxmlformats.org/markup-compatibility/2006">
    <mc:Choice Requires="x15">
      <x15ac:absPath xmlns:x15ac="http://schemas.microsoft.com/office/spreadsheetml/2010/11/ac" url="C:\Users\T56811\Desktop\"/>
    </mc:Choice>
  </mc:AlternateContent>
  <xr:revisionPtr revIDLastSave="0" documentId="8_{51586115-04C3-4C0E-9CFF-51138D65994E}" xr6:coauthVersionLast="47" xr6:coauthVersionMax="47" xr10:uidLastSave="{00000000-0000-0000-0000-000000000000}"/>
  <bookViews>
    <workbookView xWindow="3345" yWindow="2550" windowWidth="21600" windowHeight="11175" tabRatio="819" firstSheet="10" activeTab="25" xr2:uid="{00000000-000D-0000-FFFF-FFFF00000000}"/>
  </bookViews>
  <sheets>
    <sheet name="TABLE 1" sheetId="1" r:id="rId1"/>
    <sheet name="TABLE 2" sheetId="27" r:id="rId2"/>
    <sheet name="TABLE 3" sheetId="4" r:id="rId3"/>
    <sheet name="TABLE 4" sheetId="11" r:id="rId4"/>
    <sheet name="TABLE 5" sheetId="8" r:id="rId5"/>
    <sheet name="TABLE 6" sheetId="13" r:id="rId6"/>
    <sheet name="TABLE 7" sheetId="12" r:id="rId7"/>
    <sheet name="TABLE 8" sheetId="14" r:id="rId8"/>
    <sheet name="TABLE 9" sheetId="15" r:id="rId9"/>
    <sheet name="TABLE 10" sheetId="16" r:id="rId10"/>
    <sheet name="TABLE 11" sheetId="17" r:id="rId11"/>
    <sheet name="TABLE 12" sheetId="18" r:id="rId12"/>
    <sheet name="TABLE 13" sheetId="9" r:id="rId13"/>
    <sheet name="TABLE 14" sheetId="19" r:id="rId14"/>
    <sheet name="TABLE 15" sheetId="23" r:id="rId15"/>
    <sheet name="TABLE 16" sheetId="22" r:id="rId16"/>
    <sheet name="TABLE 17" sheetId="33" r:id="rId17"/>
    <sheet name="TABLE 18" sheetId="21" r:id="rId18"/>
    <sheet name="TABLE 19" sheetId="10" r:id="rId19"/>
    <sheet name="TABLE 20" sheetId="24" r:id="rId20"/>
    <sheet name="TABLE 21" sheetId="26" r:id="rId21"/>
    <sheet name="TABLE 22" sheetId="25" r:id="rId22"/>
    <sheet name="TABLE 23" sheetId="31" r:id="rId23"/>
    <sheet name="TABLE 24" sheetId="7" r:id="rId24"/>
    <sheet name="TABLE 25" sheetId="6" r:id="rId25"/>
    <sheet name="TABLE 26" sheetId="5" r:id="rId26"/>
  </sheets>
  <externalReferences>
    <externalReference r:id="rId27"/>
  </externalReferences>
  <definedNames>
    <definedName name="Table_16">'TABLE 16'!$A$4:$E$74</definedName>
    <definedName name="Table_20">'[1]TABLE 20'!#REF!</definedName>
    <definedName name="Table_21">'[1]TABLE 21'!#REF!</definedName>
    <definedName name="Table_25">'[1]TABLE 25'!#REF!</definedName>
    <definedName name="Table_9">'TABLE 9'!$A$3:$N$22</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8" l="1"/>
  <c r="D69" i="27"/>
  <c r="D68" i="27"/>
  <c r="D67" i="27"/>
  <c r="D66" i="27"/>
  <c r="D65" i="27"/>
  <c r="D64" i="27"/>
  <c r="D63" i="27"/>
  <c r="D61" i="27"/>
  <c r="D60" i="27"/>
  <c r="D59" i="27"/>
  <c r="D58" i="27"/>
  <c r="D57" i="27"/>
  <c r="D56" i="27"/>
  <c r="D55" i="27"/>
  <c r="D54" i="27"/>
  <c r="D53" i="27"/>
  <c r="D52" i="27"/>
  <c r="D51" i="27"/>
  <c r="D50" i="27"/>
  <c r="D49" i="27"/>
  <c r="D48" i="27"/>
  <c r="D47" i="27"/>
  <c r="D46" i="27"/>
  <c r="D45" i="27"/>
  <c r="D44" i="27"/>
  <c r="D43" i="27"/>
  <c r="D42" i="27"/>
  <c r="D41" i="27"/>
  <c r="D40" i="27"/>
  <c r="D39" i="27"/>
  <c r="D38" i="27"/>
  <c r="D37" i="27"/>
  <c r="D36" i="27"/>
  <c r="D35" i="27"/>
  <c r="D34" i="27"/>
  <c r="D33" i="27"/>
  <c r="D32" i="27"/>
  <c r="D31" i="27"/>
  <c r="D30" i="27"/>
  <c r="D29" i="27"/>
  <c r="D28" i="27"/>
  <c r="D27" i="27"/>
  <c r="D26" i="27"/>
  <c r="D25" i="27"/>
  <c r="D24" i="27"/>
  <c r="D23" i="27"/>
  <c r="D22" i="27"/>
  <c r="D21" i="27"/>
  <c r="D20" i="27"/>
  <c r="D19" i="27"/>
  <c r="D18" i="27"/>
  <c r="D17" i="27"/>
  <c r="D16" i="27"/>
  <c r="D15" i="27"/>
  <c r="D14" i="27"/>
  <c r="D12" i="27"/>
  <c r="D11" i="27"/>
  <c r="D10" i="27"/>
  <c r="D9" i="27"/>
  <c r="D8" i="27"/>
  <c r="D7" i="27"/>
  <c r="D6" i="27"/>
</calcChain>
</file>

<file path=xl/sharedStrings.xml><?xml version="1.0" encoding="utf-8"?>
<sst xmlns="http://schemas.openxmlformats.org/spreadsheetml/2006/main" count="1107" uniqueCount="663">
  <si>
    <t xml:space="preserve">New York State Department of Taxation and Finance </t>
  </si>
  <si>
    <t>OTPA Revenue Reporting</t>
  </si>
  <si>
    <t xml:space="preserve">     </t>
  </si>
  <si>
    <t>Fiscal Year</t>
  </si>
  <si>
    <t>Total State Collections</t>
  </si>
  <si>
    <t xml:space="preserve">Personal Income </t>
  </si>
  <si>
    <t>Corporation and Business</t>
  </si>
  <si>
    <t xml:space="preserve">Sales, Excise and User </t>
  </si>
  <si>
    <t>Property Transfers</t>
  </si>
  <si>
    <t>Other Taxes and Fees</t>
  </si>
  <si>
    <t>2023</t>
  </si>
  <si>
    <t>2022</t>
  </si>
  <si>
    <t>NOTE:  Data are estimated based on currently available information</t>
  </si>
  <si>
    <t>1/ Reflects payments received directly by the Tax Department's Central Office.</t>
  </si>
  <si>
    <r>
      <rPr>
        <sz val="10"/>
        <color rgb="FF343334"/>
        <rFont val="IBM Plex Sans"/>
        <family val="2"/>
      </rPr>
      <t xml:space="preserve">     </t>
    </r>
    <r>
      <rPr>
        <sz val="10"/>
        <color rgb="FF343334"/>
        <rFont val="IBM Plex Sans"/>
        <family val="2"/>
      </rPr>
      <t xml:space="preserve">    </t>
    </r>
  </si>
  <si>
    <t>Grand Total</t>
  </si>
  <si>
    <t xml:space="preserve">Nassau                                                                          </t>
  </si>
  <si>
    <t xml:space="preserve">Montgomery                                                                      </t>
  </si>
  <si>
    <t>Unclassified by county 1/</t>
  </si>
  <si>
    <t xml:space="preserve">Monroe                                                                          </t>
  </si>
  <si>
    <t xml:space="preserve">Madison                                                                         </t>
  </si>
  <si>
    <t xml:space="preserve">Total, All Counties </t>
  </si>
  <si>
    <t xml:space="preserve">Livingston                                                                      </t>
  </si>
  <si>
    <t xml:space="preserve">Lewis                                                                           </t>
  </si>
  <si>
    <t xml:space="preserve">Yates                                                                           </t>
  </si>
  <si>
    <t xml:space="preserve">Jefferson                                                                       </t>
  </si>
  <si>
    <t xml:space="preserve">Wyoming                                                                         </t>
  </si>
  <si>
    <t xml:space="preserve">Herkimer                                                                        </t>
  </si>
  <si>
    <t xml:space="preserve">Westchester                                                                     </t>
  </si>
  <si>
    <t xml:space="preserve">Hamilton                                                                        </t>
  </si>
  <si>
    <t xml:space="preserve">Wayne                                                                           </t>
  </si>
  <si>
    <t xml:space="preserve">Greene                                                                          </t>
  </si>
  <si>
    <t xml:space="preserve">Washington                                                                      </t>
  </si>
  <si>
    <t xml:space="preserve">Genesee                                                                         </t>
  </si>
  <si>
    <t xml:space="preserve">Warren                                                                          </t>
  </si>
  <si>
    <t xml:space="preserve">Fulton                                                                          </t>
  </si>
  <si>
    <t xml:space="preserve">Ulster                                                                          </t>
  </si>
  <si>
    <t xml:space="preserve">Franklin                                                                        </t>
  </si>
  <si>
    <t xml:space="preserve">Tompkins                                                                        </t>
  </si>
  <si>
    <t xml:space="preserve">Essex                                                                           </t>
  </si>
  <si>
    <t xml:space="preserve">Tioga                                                                           </t>
  </si>
  <si>
    <t xml:space="preserve">Erie                                                                            </t>
  </si>
  <si>
    <t xml:space="preserve">Sullivan                                                                        </t>
  </si>
  <si>
    <t xml:space="preserve">Dutchess                                                                        </t>
  </si>
  <si>
    <t xml:space="preserve">Suffolk                                                                         </t>
  </si>
  <si>
    <t xml:space="preserve">Delaware                                                                        </t>
  </si>
  <si>
    <t xml:space="preserve">Steuben                                                                         </t>
  </si>
  <si>
    <t xml:space="preserve">Cortland                                                                        </t>
  </si>
  <si>
    <t xml:space="preserve">Seneca                                                                          </t>
  </si>
  <si>
    <t xml:space="preserve">Columbia                                                                        </t>
  </si>
  <si>
    <t xml:space="preserve">Schuyler                                                                        </t>
  </si>
  <si>
    <t xml:space="preserve">Clinton                                                                         </t>
  </si>
  <si>
    <t xml:space="preserve">Schoharie                                                                       </t>
  </si>
  <si>
    <t xml:space="preserve">Chenango                                                                        </t>
  </si>
  <si>
    <t xml:space="preserve">Schenectady                                                                     </t>
  </si>
  <si>
    <t xml:space="preserve">Chemung                                                                         </t>
  </si>
  <si>
    <t xml:space="preserve">Saratoga                                                                        </t>
  </si>
  <si>
    <t xml:space="preserve">Chautauqua                                                                      </t>
  </si>
  <si>
    <t xml:space="preserve">St. Lawrence                                                                    </t>
  </si>
  <si>
    <t xml:space="preserve">Cayuga                                                                          </t>
  </si>
  <si>
    <t xml:space="preserve">Rockland                                                                        </t>
  </si>
  <si>
    <t xml:space="preserve">Cattaraugus                                                                     </t>
  </si>
  <si>
    <t xml:space="preserve">Rensselaer                                                                      </t>
  </si>
  <si>
    <t xml:space="preserve">Broome                                                                          </t>
  </si>
  <si>
    <t xml:space="preserve">Putnam                                                                          </t>
  </si>
  <si>
    <t xml:space="preserve">Allegany                                                                        </t>
  </si>
  <si>
    <t xml:space="preserve">Otsego                                                                          </t>
  </si>
  <si>
    <t xml:space="preserve">Albany                                                                          </t>
  </si>
  <si>
    <t xml:space="preserve">Oswego                                                                          </t>
  </si>
  <si>
    <t xml:space="preserve">Net Amount Paid to State Tax Department 1/ </t>
  </si>
  <si>
    <t>Recording Officer's Fees</t>
  </si>
  <si>
    <t>County</t>
  </si>
  <si>
    <t xml:space="preserve">Orleans                                                                         </t>
  </si>
  <si>
    <t xml:space="preserve">Richmond                                                                        </t>
  </si>
  <si>
    <t xml:space="preserve">Orange                                                                          </t>
  </si>
  <si>
    <t xml:space="preserve">Queens                                                                          </t>
  </si>
  <si>
    <t xml:space="preserve">Ontario                                                                         </t>
  </si>
  <si>
    <t xml:space="preserve">New York                                                                        </t>
  </si>
  <si>
    <t xml:space="preserve">Onondaga                                                                        </t>
  </si>
  <si>
    <t xml:space="preserve">Kings                                                                           </t>
  </si>
  <si>
    <t xml:space="preserve">Oneida                                                                          </t>
  </si>
  <si>
    <t xml:space="preserve">Bronx                                                                           </t>
  </si>
  <si>
    <t xml:space="preserve">Niagara                                                                         </t>
  </si>
  <si>
    <t>New York City, Total</t>
  </si>
  <si>
    <t>Net Amount Paid to State Tax Department</t>
  </si>
  <si>
    <t>New York State Department of Taxation and Finance</t>
  </si>
  <si>
    <t>TOTAL COLLECTED BY TAX DEPARTMENT</t>
  </si>
  <si>
    <t xml:space="preserve">       Employer Compensation Expense Tax</t>
  </si>
  <si>
    <t xml:space="preserve">       Tax Return Preparer Registration Fees</t>
  </si>
  <si>
    <t xml:space="preserve">        Returnable Beverage Container Deposits</t>
  </si>
  <si>
    <t xml:space="preserve">       Waste Tire Management and Recycling Fees</t>
  </si>
  <si>
    <t xml:space="preserve">       Hazardous Waste Assessments</t>
  </si>
  <si>
    <t xml:space="preserve">       Authorized Combative Sports Tax</t>
  </si>
  <si>
    <t xml:space="preserve">       Racing Admissions Tax (includes OTB Teletheater)</t>
  </si>
  <si>
    <t xml:space="preserve">                          Uncashed Tickets OTB</t>
  </si>
  <si>
    <t xml:space="preserve">                   Commissions and Breakage</t>
  </si>
  <si>
    <t xml:space="preserve">       Off-Track Betting, Total</t>
  </si>
  <si>
    <t xml:space="preserve">                          Uncashed Tickets HARNESS</t>
  </si>
  <si>
    <t xml:space="preserve">                    Harness Racing Tax</t>
  </si>
  <si>
    <t xml:space="preserve">                    Harness Racing, Total</t>
  </si>
  <si>
    <t xml:space="preserve">                          Uncashed Tickets Thoroughbred</t>
  </si>
  <si>
    <t xml:space="preserve">                   ThoroughBred Racing Tax</t>
  </si>
  <si>
    <t xml:space="preserve">                   ThoroughBred Racing, Total</t>
  </si>
  <si>
    <t xml:space="preserve">       Pari-Mutuel Tax, Total</t>
  </si>
  <si>
    <t>Other Taxes and Fees, Total</t>
  </si>
  <si>
    <t xml:space="preserve">       Real Estate Transfer Tax</t>
  </si>
  <si>
    <t xml:space="preserve">       Gift Tax</t>
  </si>
  <si>
    <t xml:space="preserve">       Estate Tax</t>
  </si>
  <si>
    <t>Property Transfer Taxes, Total</t>
  </si>
  <si>
    <t xml:space="preserve">       Passenger Car Rental</t>
  </si>
  <si>
    <t xml:space="preserve">                    Fuel Use</t>
  </si>
  <si>
    <t xml:space="preserve">                    Certificates of Registration and Decal Fees</t>
  </si>
  <si>
    <t xml:space="preserve">                   Truck Mileage Tax</t>
  </si>
  <si>
    <t xml:space="preserve">       Highway Use, Total</t>
  </si>
  <si>
    <t xml:space="preserve">       Peer-to-Peer Car Sharing Tax</t>
  </si>
  <si>
    <t xml:space="preserve">       Vapor Tax</t>
  </si>
  <si>
    <t xml:space="preserve">       Vapor Registration</t>
  </si>
  <si>
    <t xml:space="preserve">       Alcoholic Beverage Tax </t>
  </si>
  <si>
    <t xml:space="preserve">       Opioid Excise Tax</t>
  </si>
  <si>
    <t xml:space="preserve">       Medical Marijuana</t>
  </si>
  <si>
    <t xml:space="preserve">       Adult Use Cannabis</t>
  </si>
  <si>
    <t xml:space="preserve">       Cigarette Vending Machine Stickers</t>
  </si>
  <si>
    <t xml:space="preserve">       Cigarette Retail License Fees</t>
  </si>
  <si>
    <t xml:space="preserve">       Tobacco Products Tax</t>
  </si>
  <si>
    <t xml:space="preserve">        Cigarette Tax</t>
  </si>
  <si>
    <t xml:space="preserve">       Petroleum Testing Fees</t>
  </si>
  <si>
    <t xml:space="preserve">                   Gasoline</t>
  </si>
  <si>
    <t xml:space="preserve">                   Diesel</t>
  </si>
  <si>
    <t xml:space="preserve">       Motor Fuel, Total</t>
  </si>
  <si>
    <t>Excise and Use Taxes and Fees, Total</t>
  </si>
  <si>
    <t>Sales and Compensating Use Tax</t>
  </si>
  <si>
    <t xml:space="preserve">       Pass Through Entity Tax</t>
  </si>
  <si>
    <t xml:space="preserve">                   Petroleum Businesses, Art. 13-A</t>
  </si>
  <si>
    <t xml:space="preserve">       Petroleum, Total</t>
  </si>
  <si>
    <t xml:space="preserve">       Direct Writings, Art. 33-A</t>
  </si>
  <si>
    <t xml:space="preserve">       Insurance, Art. 33</t>
  </si>
  <si>
    <t xml:space="preserve">       Banks, Art. 32</t>
  </si>
  <si>
    <t xml:space="preserve">       Corporations, Art. 13</t>
  </si>
  <si>
    <t xml:space="preserve">                   Public Safety Communications Surcharge, Sec 186-f</t>
  </si>
  <si>
    <t xml:space="preserve">                   Telecommunications, Sec. 186-e</t>
  </si>
  <si>
    <t xml:space="preserve">                   Utilities, Sec. 186-a and 186-a PSC</t>
  </si>
  <si>
    <t xml:space="preserve">                   Light, Water, Power, Sec. 186</t>
  </si>
  <si>
    <t xml:space="preserve">                   Agricultural Co-operatives, Sec. 185</t>
  </si>
  <si>
    <t xml:space="preserve">                   Transportation, Transmission, Sec. 184</t>
  </si>
  <si>
    <t xml:space="preserve">                   Transportation, Transmission, Sec. 183</t>
  </si>
  <si>
    <t xml:space="preserve">                   Foreign Corporation Licenses, Sec. 181</t>
  </si>
  <si>
    <t xml:space="preserve">       Corporations, Art. 9, Total</t>
  </si>
  <si>
    <t xml:space="preserve">       Business Corporations Art. 9-A</t>
  </si>
  <si>
    <t>Business Taxes, Total</t>
  </si>
  <si>
    <t>Personal Income Tax</t>
  </si>
  <si>
    <t>Percent Change</t>
  </si>
  <si>
    <t>Tax</t>
  </si>
  <si>
    <t>Table 1: New York State Tax Collections</t>
  </si>
  <si>
    <t>Table 2: New York State Taxes Collected by the Department of Taxation and Finance Current and Previous Fiscal Year</t>
  </si>
  <si>
    <t>Note:  Refunds, Offsets, and Gifts includes tax refunds, minor offsets and voluntary contributions to the following funds identified in Table 4</t>
  </si>
  <si>
    <t xml:space="preserve">Net Collections </t>
  </si>
  <si>
    <t xml:space="preserve">Refunds, Offsets, &amp; Gifts </t>
  </si>
  <si>
    <t>Limited Liability Company Fees</t>
  </si>
  <si>
    <t>Delinquency Collections</t>
  </si>
  <si>
    <t>Final Payments</t>
  </si>
  <si>
    <t>Estimated Tax Payments</t>
  </si>
  <si>
    <t>Withholding</t>
  </si>
  <si>
    <t xml:space="preserve">Fiscal Year </t>
  </si>
  <si>
    <t>Table 3: Components of PIT Collections by Fiscal Year</t>
  </si>
  <si>
    <t>NOTE:  Net Collections equals total gross collections plus State to city offsets minus refunds and minor offsets.</t>
  </si>
  <si>
    <t>Net Collections</t>
  </si>
  <si>
    <t>State to City Offsets</t>
  </si>
  <si>
    <t>Refunds and Minor Offsets</t>
  </si>
  <si>
    <t>Table 26: Components of City of Yonkers Personal Income Tax Collections by Fiscal Year</t>
  </si>
  <si>
    <t>Table 25: Components of City of New York Personal Income Tax Collections by Fiscal Year</t>
  </si>
  <si>
    <t>Franchise Taxes on Insurance Companies</t>
  </si>
  <si>
    <t xml:space="preserve">Article 33:  </t>
  </si>
  <si>
    <t>Franchise Tax on Banking Corporations. Starting in the 2015 tax year, corporate tax reform merged the bank tax with Article 9-A.  Negative values for bank tax are the result of settlements of refund claims for tax years prior to the 2015 reform and the movement of overpayments from the bank tax to the corporate franchise tax.  The positive values represent settlements of bank tax liability for periods prior to the 2015 reform.</t>
  </si>
  <si>
    <t xml:space="preserve">Article 32:  </t>
  </si>
  <si>
    <t xml:space="preserve">Corporate Franchise Tax </t>
  </si>
  <si>
    <t xml:space="preserve">Article 9-A:  </t>
  </si>
  <si>
    <t>Excise Tax on Telecommunications Services</t>
  </si>
  <si>
    <t xml:space="preserve">Section 186-e:  </t>
  </si>
  <si>
    <t>Gross Receipts Tax on Furnishers of Utility Services including those under the supervision of the New York State Department of Public Service</t>
  </si>
  <si>
    <t xml:space="preserve">Section 186-a:  </t>
  </si>
  <si>
    <t>Tax on Lighting and Power Companies  that was repealed January 1, 2000.  Corporations formerly taxed under Section 186 now taxable under Article 9-A, except for certain taxpayers with continuing statutory authority.</t>
  </si>
  <si>
    <t xml:space="preserve">Section 186:  </t>
  </si>
  <si>
    <t xml:space="preserve">Additional Franchise Tax on Transportation and Transmission Companies </t>
  </si>
  <si>
    <t xml:space="preserve">Section 184:  </t>
  </si>
  <si>
    <t xml:space="preserve">Franchise Tax on Transportation and Transmission Companies </t>
  </si>
  <si>
    <t xml:space="preserve">Section 183 :  </t>
  </si>
  <si>
    <t>Franchise Taxes and Fees on Specialized Corporations and Public Utilities</t>
  </si>
  <si>
    <t xml:space="preserve">Article 9:  </t>
  </si>
  <si>
    <t xml:space="preserve">KEY:  </t>
  </si>
  <si>
    <t>* Includes payments by regulated telecommunications businesses on their non-telecommunication’s gross income under Section 186-a.</t>
  </si>
  <si>
    <t>Article 33</t>
  </si>
  <si>
    <t>Total, Article 32</t>
  </si>
  <si>
    <t>Article 9-A</t>
  </si>
  <si>
    <t>Section 186-e*</t>
  </si>
  <si>
    <t>Section 186-a</t>
  </si>
  <si>
    <t>Section 186</t>
  </si>
  <si>
    <t>Section 184</t>
  </si>
  <si>
    <t>Section 183</t>
  </si>
  <si>
    <t>Total, Article 9</t>
  </si>
  <si>
    <t>Total, All Articles</t>
  </si>
  <si>
    <t>Article 9</t>
  </si>
  <si>
    <t xml:space="preserve">      </t>
  </si>
  <si>
    <t>Table 24: MTA Surcharge on Business Taxes by Tax Type State Fiscal Years</t>
  </si>
  <si>
    <t xml:space="preserve">Tax on Unrelated Business Income </t>
  </si>
  <si>
    <t xml:space="preserve">Article 13:  </t>
  </si>
  <si>
    <t>Key **</t>
  </si>
  <si>
    <t>Pass Through Entity Tax</t>
  </si>
  <si>
    <t>Petroleum</t>
  </si>
  <si>
    <t>Insurance Companies</t>
  </si>
  <si>
    <t>Banks</t>
  </si>
  <si>
    <t>Corporations and Utilities Article 9</t>
  </si>
  <si>
    <t>Business Corporations Arts. 9-A &amp; 13</t>
  </si>
  <si>
    <t>Table 5: New York State Corporation and Business Taxes</t>
  </si>
  <si>
    <t>* Commissions are a fee netted out of gross collections that the State pays to licensed stamping agents for affixing tax stamps to packages of cigarettes</t>
  </si>
  <si>
    <t>Net Cigarette Stickers</t>
  </si>
  <si>
    <t>Net Cigarette Licenses</t>
  </si>
  <si>
    <t>Net Tobacco</t>
  </si>
  <si>
    <t xml:space="preserve">Credit, Sales in Prior Periods </t>
  </si>
  <si>
    <t>Commissions*</t>
  </si>
  <si>
    <t>Gross Collections on Total Sales</t>
  </si>
  <si>
    <t xml:space="preserve">Cigarette Tax Collections </t>
  </si>
  <si>
    <t xml:space="preserve">    </t>
  </si>
  <si>
    <t>Table 13: Cigarette, Tobacco Products, Cigarette Retail License and Vending Machine Sticker Collections</t>
  </si>
  <si>
    <t>1/  Uncashed tickets represent the value of winning mutuel tickets not cashed by ticket holders prior to April first of the year following the year of their purchase, as reported and paid to the Department of Taxation and Finance by racing facility operators.</t>
  </si>
  <si>
    <t xml:space="preserve"> Uncashed Tickets  1/</t>
  </si>
  <si>
    <t>Tax (Commissions &amp; Breakage)</t>
  </si>
  <si>
    <t>Total</t>
  </si>
  <si>
    <t xml:space="preserve">   </t>
  </si>
  <si>
    <t xml:space="preserve"> Uncashed Tickets 1/</t>
  </si>
  <si>
    <t>Total, All Types</t>
  </si>
  <si>
    <t xml:space="preserve">Harness Racing </t>
  </si>
  <si>
    <t xml:space="preserve">Thoroughbred Racing </t>
  </si>
  <si>
    <t>*Named Changed from Meals on Wheels (effective 1/21)</t>
  </si>
  <si>
    <t>Collections</t>
  </si>
  <si>
    <t>Number</t>
  </si>
  <si>
    <t>Gifts for Lyme and Tick-Borne Diseases Education, Research, and Prevention</t>
  </si>
  <si>
    <t>Gifts for the State Library System</t>
  </si>
  <si>
    <t>Retired and Rescued Standardbred Race Horse Aftercare</t>
  </si>
  <si>
    <t>Retired and Rescued Thoroughbred Racehorse Aftercare</t>
  </si>
  <si>
    <t>Substance Use Disorder Edu/Rec Fund</t>
  </si>
  <si>
    <t>Gun Violence Research Fund</t>
  </si>
  <si>
    <t>William B Hoyt Memorial Fund</t>
  </si>
  <si>
    <t>New York State Campaign Finance Fund</t>
  </si>
  <si>
    <t>Leukemia, Lymphoma and Myeloma Fund</t>
  </si>
  <si>
    <t>Arts Fund</t>
  </si>
  <si>
    <t>Food Banks Fund</t>
  </si>
  <si>
    <t>School Based Health Centers Fund</t>
  </si>
  <si>
    <t>Life Pass It On Fund</t>
  </si>
  <si>
    <t>*Home Delivered Meals for Seniors Fund</t>
  </si>
  <si>
    <t>ALS Research Fund</t>
  </si>
  <si>
    <t>CUNY Fund</t>
  </si>
  <si>
    <t>Military Families Relief Fund</t>
  </si>
  <si>
    <t>Lupus Education Contribution Fund</t>
  </si>
  <si>
    <t>Love Your Library Fund</t>
  </si>
  <si>
    <t>Veterans Homes Fund</t>
  </si>
  <si>
    <t>Autism Fund</t>
  </si>
  <si>
    <t>Women’s Cancer Education and Prevention Fund</t>
  </si>
  <si>
    <t>Homeless Veterans Assistance Fund</t>
  </si>
  <si>
    <t>Mental Illness Anti-Stigma Fund</t>
  </si>
  <si>
    <t xml:space="preserve">Veterans Remembrance and Cemetery Maintenance and Operation Fund </t>
  </si>
  <si>
    <t>Teen Health Education Fund</t>
  </si>
  <si>
    <t>Volunteer Firefighting &amp; EMS Recruitment &amp; Retention Fund</t>
  </si>
  <si>
    <t>World Trade Center Memorial Fund</t>
  </si>
  <si>
    <t>Prostate Cancer Research Fund</t>
  </si>
  <si>
    <t>Alzheimer’s Disease Fund</t>
  </si>
  <si>
    <t>Missing and Exploited Children Clearinghouse Fund</t>
  </si>
  <si>
    <t>Breast Cancer Research and Education Fund</t>
  </si>
  <si>
    <t>Lake Placid Olympic Training Center Fund</t>
  </si>
  <si>
    <t>Return a Gift to Wildlife</t>
  </si>
  <si>
    <t>Total Voluntary Contributions</t>
  </si>
  <si>
    <t xml:space="preserve">Table 4: Personal Income Tax Voluntary Contributions by Fiscal Year </t>
  </si>
  <si>
    <t>Table 7: Bank Tax Collected</t>
  </si>
  <si>
    <t>Public Safety Communications Surcharge. Effective December 1, 2017, the surcharge also applies to prepaid wireless communication services</t>
  </si>
  <si>
    <t xml:space="preserve">Section 186-f:  </t>
  </si>
  <si>
    <t>Tax on Lighting and Power Companies that was repealed, January 1, 2000. Corporations formerly taxed under Section 186 now taxable under Article 9-A, except for certain taxpayers with continuing statutory authority.</t>
  </si>
  <si>
    <t>Tax on Agricultural Co-operatives that was repealed for tax years beginning on or after January 1, 2018</t>
  </si>
  <si>
    <t xml:space="preserve">Section 185:  </t>
  </si>
  <si>
    <t xml:space="preserve">Section 183:  </t>
  </si>
  <si>
    <t xml:space="preserve">Foreign Corporation License Fees. Section 181 includes foreign corporation maintenance and licensing fees formerly reported under Article 9 of the Tax Law. Article 9, section 181 was repealed for periods  beginning on or after January 1, 2015. Due to the timing when payments are due and subsequently posted to this section, the associated collections will be phasing out over multiple fiscal years until all section 181 liabilities are satisfied. Revenue will continue to be collected as corporations file old period returns as a condition to dissolve and surrender their authority to business in New York State                                                                                       </t>
  </si>
  <si>
    <t xml:space="preserve">Section 181:  </t>
  </si>
  <si>
    <t>Article 9 imposes franchise taxes and fees on specialized corporations and public utilities:</t>
  </si>
  <si>
    <t>Section 186-f</t>
  </si>
  <si>
    <t>Section 185</t>
  </si>
  <si>
    <t>Section 181</t>
  </si>
  <si>
    <t>Table 6: Article 9-Corporation and Utilities Tax Collections by Fiscal Year</t>
  </si>
  <si>
    <t xml:space="preserve">Article 13-A Petroleum Businesses </t>
  </si>
  <si>
    <t>Table 9:  Article 13-A Petroleum Business Tax</t>
  </si>
  <si>
    <t>Taxable Gallons (000's) by Type of Fuel 1/</t>
  </si>
  <si>
    <t>Type of Fuel</t>
  </si>
  <si>
    <t>Non-highway Diesel Fuel (distillate)</t>
  </si>
  <si>
    <t>Residual Fuel</t>
  </si>
  <si>
    <t>Non-</t>
  </si>
  <si>
    <t>Utility</t>
  </si>
  <si>
    <t>Highway</t>
  </si>
  <si>
    <t>residential</t>
  </si>
  <si>
    <t>Production</t>
  </si>
  <si>
    <t>Aviation</t>
  </si>
  <si>
    <t>Diesel</t>
  </si>
  <si>
    <t>utility</t>
  </si>
  <si>
    <t>Heating/</t>
  </si>
  <si>
    <t>of</t>
  </si>
  <si>
    <t>Kero-Jet</t>
  </si>
  <si>
    <t>Year</t>
  </si>
  <si>
    <t>Motor Fuel</t>
  </si>
  <si>
    <t>Gasoline</t>
  </si>
  <si>
    <t>Fuel</t>
  </si>
  <si>
    <t>Use 2/</t>
  </si>
  <si>
    <t>Cooling</t>
  </si>
  <si>
    <t>Electricity 2/</t>
  </si>
  <si>
    <t>Use 2/, 3/</t>
  </si>
  <si>
    <t>.  .  .</t>
  </si>
  <si>
    <t>1/ Taxable gallons are derived from monthly tax liability as reported by distributors on timely-filed returns, related to collection periods, and are before audit</t>
  </si>
  <si>
    <t>adjustments and tax credits.</t>
  </si>
  <si>
    <t>2/ Beginning January 1999, the non-utility category includes gallons used to generate electricity, which are not eligible for the Tax Law Section 301-d</t>
  </si>
  <si>
    <t xml:space="preserve">utility credit (i.e. gallons used by entities which are not subject to price regulation by the Public Service Commission).  </t>
  </si>
  <si>
    <t>3/ Non-utility use and utility use in production of exhaust steam.</t>
  </si>
  <si>
    <t>a/ Not applicable; new statutory category effective April 1, 2001</t>
  </si>
  <si>
    <t>Opioid Excise</t>
  </si>
  <si>
    <t>Petroleum Testing Fees</t>
  </si>
  <si>
    <t>Peer-to-Peer Car Sharing</t>
  </si>
  <si>
    <t>Vapor Products</t>
  </si>
  <si>
    <t>Medical Marijuana</t>
  </si>
  <si>
    <t>Adult Use Cannabis</t>
  </si>
  <si>
    <t>Cigarette/Tobacco Products</t>
  </si>
  <si>
    <t>Highway Use</t>
  </si>
  <si>
    <t>Alcoholic Beverages</t>
  </si>
  <si>
    <t>Sales and Compensating Use</t>
  </si>
  <si>
    <t>Table 10: New York State Sales and Compensating Use, Excise and User Taxes and Fees</t>
  </si>
  <si>
    <t xml:space="preserve">Table 11: Motor Fuel Tax </t>
  </si>
  <si>
    <t>TOTAL NET COLLECTIONS</t>
  </si>
  <si>
    <t>Reconciliations:
           Prior period adjustments
           And administrative charges
           From N.Y. City Tax</t>
  </si>
  <si>
    <t>TOTAL</t>
  </si>
  <si>
    <t>Cider</t>
  </si>
  <si>
    <t>WINE</t>
  </si>
  <si>
    <t xml:space="preserve">          Liquor not over 24% alcohol</t>
  </si>
  <si>
    <t xml:space="preserve">          Liquor over 24% alcohol</t>
  </si>
  <si>
    <t>LIQUOR-TOTAL</t>
  </si>
  <si>
    <t>Beer</t>
  </si>
  <si>
    <t>Beverage Type</t>
  </si>
  <si>
    <t xml:space="preserve">Table 12: Alcoholic Beverage Tax Collections by Type </t>
  </si>
  <si>
    <t>Total Collections</t>
  </si>
  <si>
    <t>Fuel Use Tax</t>
  </si>
  <si>
    <t>Certificates of Registration and Decal Fees</t>
  </si>
  <si>
    <t xml:space="preserve">Truck Mileage Tax </t>
  </si>
  <si>
    <t xml:space="preserve">5/  Amount of taxes collected, minus expenses of recording officers, refunded taxes, and the additional taxes paid to transportation authorities and the State Mortgage Insurance Agency. </t>
  </si>
  <si>
    <t>3/  Within the Metropolitan Commuter Transportation District and in Erie County, part of the funds from the special additional tax for mortgage insurance are to be paid to special assistance funds for transportation in the respective districts.  Effective May 1, 1987.</t>
  </si>
  <si>
    <t>2/  Revenues paid to the State Mortgage Insurance Fund account serving the region where the county is located, to provide mortgage insurance for refinancing, preserving and rehabilitating existing communities (Chapter 788, Laws of 1978).</t>
  </si>
  <si>
    <t>1/  Revenues paid to regional transportation authorities serving the counties where the additional tax is collected.</t>
  </si>
  <si>
    <t>Total, All Counties</t>
  </si>
  <si>
    <t xml:space="preserve">St Lawrence                                                                     </t>
  </si>
  <si>
    <t>Net Amount Paid to County Treasurers 5/</t>
  </si>
  <si>
    <t>Local Tax 4/</t>
  </si>
  <si>
    <t>Special Assistance Fund 3/</t>
  </si>
  <si>
    <t>Additional Tax 2/</t>
  </si>
  <si>
    <t>Additional Tax 1/</t>
  </si>
  <si>
    <t>Amount of Taxes Collected</t>
  </si>
  <si>
    <t>Receipts Count</t>
  </si>
  <si>
    <t xml:space="preserve">St Lawrence Sort Order </t>
  </si>
  <si>
    <t xml:space="preserve">New York City, Total </t>
  </si>
  <si>
    <t>Number of Mortgages Recorded</t>
  </si>
  <si>
    <t>(ALL PROCEEDS RECEIVED BY LOCALITIES)</t>
  </si>
  <si>
    <t>Employer Compensation Expense Tax</t>
  </si>
  <si>
    <t>Tax Return Preparer Registration Fees</t>
  </si>
  <si>
    <t>Returnable Beverage Container Deposits</t>
  </si>
  <si>
    <t>Waste Tire Management and Recycling Fees</t>
  </si>
  <si>
    <t>Hazardous Waste Assessments</t>
  </si>
  <si>
    <t>Authorized Combative Sports Tax</t>
  </si>
  <si>
    <t>Off-Track Betting Revenues</t>
  </si>
  <si>
    <t>Pari-Mutuel Taxes &amp; Fees</t>
  </si>
  <si>
    <t>Table 16:  Estate Tax Collections by County</t>
  </si>
  <si>
    <t xml:space="preserve">                                             </t>
  </si>
  <si>
    <t xml:space="preserve">       Gross</t>
  </si>
  <si>
    <t xml:space="preserve">           Net</t>
  </si>
  <si>
    <t>Refunds</t>
  </si>
  <si>
    <t xml:space="preserve">      Bronx</t>
  </si>
  <si>
    <t xml:space="preserve">      Kings</t>
  </si>
  <si>
    <t xml:space="preserve">      New York</t>
  </si>
  <si>
    <t xml:space="preserve">      Queens</t>
  </si>
  <si>
    <t xml:space="preserve">      Richmond</t>
  </si>
  <si>
    <t>Albany</t>
  </si>
  <si>
    <t>Allegany</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</si>
  <si>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</si>
  <si>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</si>
  <si>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</si>
  <si>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</si>
  <si>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</si>
  <si>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</si>
  <si>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</si>
  <si>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</si>
  <si>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</si>
  <si>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</si>
  <si>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</si>
  <si>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</si>
  <si>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</si>
  <si>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</si>
  <si>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</si>
  <si>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</si>
  <si>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</si>
  <si>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</si>
  <si>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</si>
  <si>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</si>
  <si>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Lewis</t>
  </si>
  <si>
    <t>Livingston</t>
  </si>
  <si>
    <t>Madison</t>
  </si>
  <si>
    <t>Monroe</t>
  </si>
  <si>
    <t>Montgomery</t>
  </si>
  <si>
    <t>Nassau</t>
  </si>
  <si>
    <t>Niagara</t>
  </si>
  <si>
    <t>Oneida</t>
  </si>
  <si>
    <t>Onondaga</t>
  </si>
  <si>
    <t>Ontario</t>
  </si>
  <si>
    <t>Orange</t>
  </si>
  <si>
    <t>Orleans</t>
  </si>
  <si>
    <t>Oswego</t>
  </si>
  <si>
    <t>Otsego</t>
  </si>
  <si>
    <t>Putnam</t>
  </si>
  <si>
    <t>Rensselaer</t>
  </si>
  <si>
    <t>Rockland</t>
  </si>
  <si>
    <t>St. Lawrence</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</si>
  <si>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</si>
  <si>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</si>
  <si>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</si>
  <si>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</si>
  <si>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</si>
  <si>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</si>
  <si>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</si>
  <si>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</si>
  <si>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</si>
  <si>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</si>
  <si>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</si>
  <si>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</si>
  <si>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</si>
  <si>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</si>
  <si>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</si>
  <si>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</si>
  <si>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</si>
  <si>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 xml:space="preserve">           collections and $0 of collections</t>
  </si>
  <si>
    <t>Unclassified</t>
  </si>
  <si>
    <t xml:space="preserve">           from probate procedures.</t>
  </si>
  <si>
    <t>Non-Resident</t>
  </si>
  <si>
    <t>State Total</t>
  </si>
  <si>
    <t>*Gift Tax repealed effective January 1, 2000</t>
  </si>
  <si>
    <t xml:space="preserve">Real Estate Transfer </t>
  </si>
  <si>
    <t xml:space="preserve">Gift* </t>
  </si>
  <si>
    <t xml:space="preserve">Estate </t>
  </si>
  <si>
    <t>2/  Tax Articles 9, 9-A, 32 and 33.</t>
  </si>
  <si>
    <t>1/  Amount paid to county treasurers.</t>
  </si>
  <si>
    <t>New York City Pass Through Entity Tax</t>
  </si>
  <si>
    <t>Real Estate Transfer Tax</t>
  </si>
  <si>
    <t>Alcoholic Beverage Tax</t>
  </si>
  <si>
    <t>Yonkers Personal Income Tax</t>
  </si>
  <si>
    <t>Regional Peer-to-Peer Transportation Tax</t>
  </si>
  <si>
    <t>Congestion Surcharge</t>
  </si>
  <si>
    <t>Wireless Surcharge 186-g</t>
  </si>
  <si>
    <t>MCTD Peer-to-Peer Car Sharing Tax</t>
  </si>
  <si>
    <t>MCTD Taxicab and Hail Vehicle Rides</t>
  </si>
  <si>
    <t xml:space="preserve">MTA Passenger Car Rental </t>
  </si>
  <si>
    <t>MTA Corporate Surcharge 2/</t>
  </si>
  <si>
    <t>Mortgage Recording Tax 1/</t>
  </si>
  <si>
    <t>Local Sales &amp; Use Taxes</t>
  </si>
  <si>
    <t xml:space="preserve">Note:  </t>
  </si>
  <si>
    <t xml:space="preserve">                    Niagara Falls</t>
  </si>
  <si>
    <t xml:space="preserve">                    Long Beach</t>
  </si>
  <si>
    <t xml:space="preserve">                    Lockport</t>
  </si>
  <si>
    <t xml:space="preserve">         Admission, Club Dues, Food, Drink, Amusements and Utilities Services Tax</t>
  </si>
  <si>
    <t xml:space="preserve">          Other Special Local Taxes on Selected Commodities and Services, Total</t>
  </si>
  <si>
    <t>Net Distribution</t>
  </si>
  <si>
    <t xml:space="preserve">Taxing jurisdiction </t>
  </si>
  <si>
    <t xml:space="preserve">Notes:  </t>
  </si>
  <si>
    <t xml:space="preserve">                         White Plains City School District                                               </t>
  </si>
  <si>
    <t xml:space="preserve">                         Watervliet City School District                                                 </t>
  </si>
  <si>
    <t xml:space="preserve">                         Watertown City School District                                                  </t>
  </si>
  <si>
    <t xml:space="preserve">                         Utica City School District                                                      </t>
  </si>
  <si>
    <t xml:space="preserve">                         Troy City School District                                                       </t>
  </si>
  <si>
    <t xml:space="preserve">                         Schenectady City School District                                                </t>
  </si>
  <si>
    <t xml:space="preserve">                         Rye City School District                                                        </t>
  </si>
  <si>
    <t xml:space="preserve">                         Rensselaer City School District                                                 </t>
  </si>
  <si>
    <t xml:space="preserve">                         Poughkeepsie City School District                                               </t>
  </si>
  <si>
    <t xml:space="preserve">                         Peekskill City School District                                                  </t>
  </si>
  <si>
    <t xml:space="preserve">                         Niagara Falls City School District                                              </t>
  </si>
  <si>
    <t xml:space="preserve">                         Newburgh City School District                                                   </t>
  </si>
  <si>
    <t xml:space="preserve">                         New Rochelle City School District                                               </t>
  </si>
  <si>
    <t xml:space="preserve">                         Mt. Vernon City School District                                                 </t>
  </si>
  <si>
    <t xml:space="preserve">                         Middletown City School District                                                 </t>
  </si>
  <si>
    <t xml:space="preserve">                         Long Beach City School District                                                 </t>
  </si>
  <si>
    <t xml:space="preserve">                         Lackawanna City School District                                                 </t>
  </si>
  <si>
    <t xml:space="preserve">                         Hudson City School District                                                     </t>
  </si>
  <si>
    <t xml:space="preserve">                         Hornell City School District                                                    </t>
  </si>
  <si>
    <t xml:space="preserve">                         Greater Johnstown City School District                                          </t>
  </si>
  <si>
    <t xml:space="preserve">                         Gloversville Enlarged City School District                                      </t>
  </si>
  <si>
    <t xml:space="preserve">                         Glen Cove City School District                                                  </t>
  </si>
  <si>
    <t xml:space="preserve">                         Cohoes City School District                                                     </t>
  </si>
  <si>
    <t xml:space="preserve">                         Batavia City School District                                                    </t>
  </si>
  <si>
    <t xml:space="preserve">                         Albany City School District                                                     </t>
  </si>
  <si>
    <t xml:space="preserve">          City School Districts (26 impose tax), Total</t>
  </si>
  <si>
    <t xml:space="preserve">                         Consumer Utility Tax, Total</t>
  </si>
  <si>
    <t xml:space="preserve">                         City of Port Jervis                                                             </t>
  </si>
  <si>
    <t xml:space="preserve">                         City of Newburgh                                                                </t>
  </si>
  <si>
    <t xml:space="preserve">          Cities (2 impose tax), Total</t>
  </si>
  <si>
    <t xml:space="preserve">                         City of Troy                                                                    </t>
  </si>
  <si>
    <t xml:space="preserve">                         City of Sherrill                                                                </t>
  </si>
  <si>
    <t xml:space="preserve">                         City of Hornell                                                                 </t>
  </si>
  <si>
    <t xml:space="preserve">                         City of Geneva                                                                  </t>
  </si>
  <si>
    <t xml:space="preserve">                         City of Fulton                                                                  </t>
  </si>
  <si>
    <t xml:space="preserve">                         City of Corning                                                                 </t>
  </si>
  <si>
    <t xml:space="preserve">                         City of Canandaigua                                                             </t>
  </si>
  <si>
    <t xml:space="preserve">                         Yonkers Special                                                                 </t>
  </si>
  <si>
    <t xml:space="preserve">                         City of Yonkers                                                                 </t>
  </si>
  <si>
    <t xml:space="preserve">                         City of White Plains                                                            </t>
  </si>
  <si>
    <t xml:space="preserve">                         City of Utica                                                                   </t>
  </si>
  <si>
    <t xml:space="preserve">                         City of Saratoga Springs                                                        </t>
  </si>
  <si>
    <t xml:space="preserve">                         City of Salamanca                                                               </t>
  </si>
  <si>
    <t xml:space="preserve">                         City of Rome                                                                    </t>
  </si>
  <si>
    <t xml:space="preserve">                         City of Oswego                                                                  </t>
  </si>
  <si>
    <t xml:space="preserve">                         City of Oneida                                                                  </t>
  </si>
  <si>
    <t xml:space="preserve">                         City of Olean                                                                   </t>
  </si>
  <si>
    <t xml:space="preserve">                         City of Norwich                                                                 </t>
  </si>
  <si>
    <t xml:space="preserve">                         City of New Rochelle                                                            </t>
  </si>
  <si>
    <t xml:space="preserve">                         City of Mt. Vernon                                                              </t>
  </si>
  <si>
    <t xml:space="preserve">                         City of Johnstown                                                               </t>
  </si>
  <si>
    <t xml:space="preserve">                         City of Ithaca                                                                  </t>
  </si>
  <si>
    <t xml:space="preserve">                         City of Gloversville                                                            </t>
  </si>
  <si>
    <t xml:space="preserve">                         City of Glens Falls                                                             </t>
  </si>
  <si>
    <t xml:space="preserve">                         City of Auburn                                                                  </t>
  </si>
  <si>
    <t xml:space="preserve">          Cities (18 impose tax), Total</t>
  </si>
  <si>
    <t>Cities, Total</t>
  </si>
  <si>
    <t xml:space="preserve">          Yates County                                                                    </t>
  </si>
  <si>
    <t xml:space="preserve">          Wyoming County                                                                  </t>
  </si>
  <si>
    <t xml:space="preserve">          Westchester County                                                              </t>
  </si>
  <si>
    <t xml:space="preserve">          Wayne County                                                                    </t>
  </si>
  <si>
    <t xml:space="preserve">          Washington County                                                               </t>
  </si>
  <si>
    <t xml:space="preserve">          Warren County                                                                   </t>
  </si>
  <si>
    <t xml:space="preserve">          Ulster County                                                                   </t>
  </si>
  <si>
    <t xml:space="preserve">          Tompkins County                                                                 </t>
  </si>
  <si>
    <t xml:space="preserve">          Tioga County                                                                    </t>
  </si>
  <si>
    <t xml:space="preserve">          Sullivan County                                                                 </t>
  </si>
  <si>
    <t xml:space="preserve">          Suffolk County                                                                  </t>
  </si>
  <si>
    <t xml:space="preserve">          Steuben County                                                                  </t>
  </si>
  <si>
    <t xml:space="preserve">          St. Lawrence County                                                             </t>
  </si>
  <si>
    <t xml:space="preserve">          Seneca County                                                                   </t>
  </si>
  <si>
    <t xml:space="preserve">          Schuyler County                                                                 </t>
  </si>
  <si>
    <t xml:space="preserve">          Schoharie County                                                                </t>
  </si>
  <si>
    <t xml:space="preserve">          Schenectady County                                                              </t>
  </si>
  <si>
    <t xml:space="preserve">          Saratoga County                                                                 </t>
  </si>
  <si>
    <t xml:space="preserve">          Rockland County                                                                 </t>
  </si>
  <si>
    <t xml:space="preserve">          Rensselaer County                                                               </t>
  </si>
  <si>
    <t xml:space="preserve">          Putnam County                                                                   </t>
  </si>
  <si>
    <t xml:space="preserve">          Otsego County                                                                   </t>
  </si>
  <si>
    <t xml:space="preserve">          Oswego County                                                                   </t>
  </si>
  <si>
    <t xml:space="preserve">          Orleans County                                                                  </t>
  </si>
  <si>
    <t xml:space="preserve">          Orange County                                                                   </t>
  </si>
  <si>
    <t xml:space="preserve">          Ontario County                                                                  </t>
  </si>
  <si>
    <t xml:space="preserve">          Onondaga County                                                                 </t>
  </si>
  <si>
    <t xml:space="preserve">          Oneida County                                                                   </t>
  </si>
  <si>
    <t xml:space="preserve">          Niagara County                                                                  </t>
  </si>
  <si>
    <t xml:space="preserve">          Nassau County                                                                   </t>
  </si>
  <si>
    <t xml:space="preserve">          Montgomery County                                                               </t>
  </si>
  <si>
    <t xml:space="preserve">          Monroe County                                                                   </t>
  </si>
  <si>
    <t xml:space="preserve">          Madison County                                                                  </t>
  </si>
  <si>
    <t xml:space="preserve">          Livingston County                                                               </t>
  </si>
  <si>
    <t xml:space="preserve">          Lewis County                                                                    </t>
  </si>
  <si>
    <t xml:space="preserve">          Jefferson County                                                                </t>
  </si>
  <si>
    <t xml:space="preserve">          Herkimer County                                                                 </t>
  </si>
  <si>
    <t xml:space="preserve">          Hamilton County                                                                 </t>
  </si>
  <si>
    <t xml:space="preserve">          Greene County                                                                   </t>
  </si>
  <si>
    <t xml:space="preserve">          Genesee County                                                                  </t>
  </si>
  <si>
    <t xml:space="preserve">          Fulton County                                                                   </t>
  </si>
  <si>
    <t xml:space="preserve">          Franklin County                                                                 </t>
  </si>
  <si>
    <t xml:space="preserve">          Essex County                                                                    </t>
  </si>
  <si>
    <t xml:space="preserve">          Erie County                                                                     </t>
  </si>
  <si>
    <t xml:space="preserve">          Dutchess County                                                                 </t>
  </si>
  <si>
    <t xml:space="preserve">          Delaware County                                                                 </t>
  </si>
  <si>
    <t xml:space="preserve">          Cortland County                                                                 </t>
  </si>
  <si>
    <t xml:space="preserve">          Columbia County                                                                 </t>
  </si>
  <si>
    <t xml:space="preserve">          Clinton County                                                                  </t>
  </si>
  <si>
    <t xml:space="preserve">          Chenango County                                                                 </t>
  </si>
  <si>
    <t xml:space="preserve">          Chemung County                                                                  </t>
  </si>
  <si>
    <t xml:space="preserve">          Chautauqua County                                                               </t>
  </si>
  <si>
    <t xml:space="preserve">          Cayuga County                                                                   </t>
  </si>
  <si>
    <t xml:space="preserve">          Cattaraugus County                                                              </t>
  </si>
  <si>
    <t xml:space="preserve">          Broome County                                                                   </t>
  </si>
  <si>
    <t xml:space="preserve">          Allegany County                                                                 </t>
  </si>
  <si>
    <t xml:space="preserve">          Albany County                                                                   </t>
  </si>
  <si>
    <t>Counties (57 impose tax), Total</t>
  </si>
  <si>
    <t xml:space="preserve">Taxing Jurisdiction </t>
  </si>
  <si>
    <t>Total, All Taxing Jurisdictions</t>
  </si>
  <si>
    <t xml:space="preserve">                                 City School Districts</t>
  </si>
  <si>
    <t xml:space="preserve">                                 Cities</t>
  </si>
  <si>
    <t xml:space="preserve">                         Special Local Taxes on Selected Commodities and Services, Total</t>
  </si>
  <si>
    <t xml:space="preserve">                                 Cities (excluding NYC)</t>
  </si>
  <si>
    <t xml:space="preserve">                                 Counties</t>
  </si>
  <si>
    <t xml:space="preserve">                         Sales and Use Tax, Total</t>
  </si>
  <si>
    <t xml:space="preserve">          All Other Localities, Total</t>
  </si>
  <si>
    <t xml:space="preserve">          Metropolitan Commuter Transportation District 1/</t>
  </si>
  <si>
    <t xml:space="preserve">          New York City</t>
  </si>
  <si>
    <t>Local, Total</t>
  </si>
  <si>
    <t>New York State</t>
  </si>
  <si>
    <t xml:space="preserve">Total Local Taxes </t>
  </si>
  <si>
    <t xml:space="preserve">          New York City Pass Through Entity Tax</t>
  </si>
  <si>
    <t xml:space="preserve">          Real Estate Transfer Tax</t>
  </si>
  <si>
    <t xml:space="preserve">          Personal Income Tax</t>
  </si>
  <si>
    <t>New York City 
           Alcoholic Beverage Tax</t>
  </si>
  <si>
    <t>Metropolitan Commuter Transportation District Regional Peer-to-Peer Transportation Tax</t>
  </si>
  <si>
    <t>Metropolitan Commuter Transportation District Peer-to-Peer Car Sharing Tax</t>
  </si>
  <si>
    <t>Metropolitan Commuter Transportation District Taxicab and Hail Vehicle Ride Tax</t>
  </si>
  <si>
    <t>Metropolitan Commuter Transportation District Passenger Car Rental Tax</t>
  </si>
  <si>
    <t>Metropolitan Transportation Authority (M.T.A.) Surcharge
          (Articles 9-A, 9, 32 and 33)</t>
  </si>
  <si>
    <t>Mortgage Recording Tax
          (Amount Paid to County Treasurers Only)</t>
  </si>
  <si>
    <t>Sales and Use Taxes</t>
  </si>
  <si>
    <t>Table 20: Local Taxes Collected by the Department of Taxation and Finance</t>
  </si>
  <si>
    <t>Table 14: Highway Use Tax Collections</t>
  </si>
  <si>
    <t>State Offsets to New York City, Yonkers, &amp; the MCTMT</t>
  </si>
  <si>
    <t>NYC</t>
  </si>
  <si>
    <t>2021</t>
  </si>
  <si>
    <t>2024</t>
  </si>
  <si>
    <t>Table 8: Petroleum Business Tax Collections</t>
  </si>
  <si>
    <t>Table 15: New York State Property Transfer Taxes</t>
  </si>
  <si>
    <t xml:space="preserve">Table 18: New York State Other Taxes and Fees </t>
  </si>
  <si>
    <t>Table 19: Pari-Mutuel Taxes and Fees Collections</t>
  </si>
  <si>
    <t>Table 21: Local Taxes Collected by the Department of Taxation and Finance State Fiscal Years</t>
  </si>
  <si>
    <t>Table 22: Sales and Compensating Use Tax State Fiscal Year</t>
  </si>
  <si>
    <t xml:space="preserve">Taxable Gallons (000) </t>
  </si>
  <si>
    <t>Diabetes Research and Education Fund</t>
  </si>
  <si>
    <t>Racing Admissions Tax*</t>
  </si>
  <si>
    <t>*The Racing Admissions Tax was repealed November 1, 2021</t>
  </si>
  <si>
    <t xml:space="preserve">Note:The motor fuel excise and State sales tax was suspended from June 1 through December 31 2022. </t>
  </si>
  <si>
    <t>Passenger Car Rental 2/</t>
  </si>
  <si>
    <t>Motor Fuel 1/</t>
  </si>
  <si>
    <t xml:space="preserve">1/The motor fuel excise and State sales tax was suspended from June 1 through December 31 2022. </t>
  </si>
  <si>
    <t>2/ Includes Upstate Passenger Car Rental</t>
  </si>
  <si>
    <t xml:space="preserve">                         Ogdensburg City School District                         </t>
  </si>
  <si>
    <t>MCTD Mobility Tax 3/</t>
  </si>
  <si>
    <t xml:space="preserve">   the MCTD is divided into two zones for purposes of computing the MCTMT, with rates that vary by zone, payroll expense (employers), and net earnings (self-employed).  </t>
  </si>
  <si>
    <t xml:space="preserve">Metropolitan Commuter Transportation District Mobility Tax 1/ </t>
  </si>
  <si>
    <t>2025</t>
  </si>
  <si>
    <t>State Fiscal Years 2021-2025</t>
  </si>
  <si>
    <t>State Fiscal Years 2024-25</t>
  </si>
  <si>
    <t xml:space="preserve"> State Fiscal Years 2021-2025</t>
  </si>
  <si>
    <t>Childhood Cancer Research Fund</t>
  </si>
  <si>
    <t xml:space="preserve">3/  Starting with tax quarters beginning on or after July 1, 2023 for employers and taxable years beginning on or after January 1, 2023 for self-employed individuals,                                                                                                                        </t>
  </si>
  <si>
    <t>State Fiscal Years 2024 and 2025</t>
  </si>
  <si>
    <t>State Fiscal Year 2025</t>
  </si>
  <si>
    <r>
      <rPr>
        <b/>
        <sz val="12"/>
        <color theme="1"/>
        <rFont val="IBM Plex Sans"/>
        <family val="2"/>
      </rPr>
      <t xml:space="preserve">Mortgage Tax Collections by County State Fiscal Year  </t>
    </r>
    <r>
      <rPr>
        <b/>
        <sz val="12"/>
        <color theme="1"/>
        <rFont val="IBM Plex Sans"/>
        <family val="2"/>
      </rPr>
      <t>2025</t>
    </r>
  </si>
  <si>
    <t>4/  Pursuant to Article 11, section 253 of the Tax Law, any city having a population of one million or more and any county of the state may impose a mortgage recording tax by enacting a local law and receiving authority and empowerment from the state legislature to adopt and amend the local law.</t>
  </si>
  <si>
    <r>
      <rPr>
        <sz val="10.5"/>
        <color theme="1"/>
        <rFont val="IBM Plex Sans"/>
        <family val="2"/>
      </rPr>
      <t xml:space="preserve">a/  Includes city of Yonkers local tax:     </t>
    </r>
    <r>
      <rPr>
        <b/>
        <sz val="10.5"/>
        <color theme="1"/>
        <rFont val="IBM Plex Sans"/>
        <family val="2"/>
      </rPr>
      <t>$3,643,766</t>
    </r>
  </si>
  <si>
    <r>
      <rPr>
        <b/>
        <sz val="10"/>
        <color theme="1"/>
        <rFont val="IBM Plex Sans"/>
        <family val="2"/>
      </rPr>
      <t xml:space="preserve">Fiscal Year :  </t>
    </r>
    <r>
      <rPr>
        <sz val="10"/>
        <color theme="1"/>
        <rFont val="IBM Plex Sans"/>
        <family val="2"/>
      </rPr>
      <t>2025</t>
    </r>
  </si>
  <si>
    <t>Real Estate Transfer Tax Collection by County</t>
  </si>
  <si>
    <t>OTPA- Revenue Reporting</t>
  </si>
  <si>
    <t xml:space="preserve">               Fiscal Year 2025</t>
  </si>
  <si>
    <t>NOTE: Excludes $40,322,669.24  of assessment</t>
  </si>
  <si>
    <t>N/A</t>
  </si>
  <si>
    <t xml:space="preserve">2/ Distributions for cities that have repealed their sales tax impositions primarily reflect audit revenue from past periods and various accounting adjustments. </t>
  </si>
  <si>
    <t>Detailed distributions to all other localities appear on the following pages.Net distributions are after subtracting administrative charges and are generally based on taxes collected during the preceding month.See New York State and Local General Sales and Compensating Use Tax Rates Publication 718_A Enactment and EffectiveDates of Sales and Use Tax Rates at www.tax.ny.gov/pubs_and_bulls/publications/pub_numeric_list.htm
1/ An additional 3/8% sales and use tax rate imposed in the Metropolitan Commuter Transportation District  including New York City and the counties of Dutchess, Nassau, Orange, Putnam, Rockland, Suffolk and Westchester.</t>
  </si>
  <si>
    <t xml:space="preserve">1/Starting with tax quarters beginning on or after July 1, 2023 for employers and taxable years beginning on or after January 1, 2023 for self-employed individuals, the MCTD is divided into two zones for purposes of computing the MCTMT, with rates that vary by zone, payroll expense (employers), and net earnings (self-employed).                                                                                                                    </t>
  </si>
  <si>
    <t>Fiscal</t>
  </si>
  <si>
    <t xml:space="preserve">         Occupancy Tax</t>
  </si>
  <si>
    <t xml:space="preserve">          Occupancy and Restaurant Meals Tax</t>
  </si>
  <si>
    <t xml:space="preserve">         Admissions, Club Dues, Food, Drink, Amusements, Occupancy Tax and Utilities Services Tax</t>
  </si>
  <si>
    <t>3/  Tax Law Section 1104 imposes a Convention Center unit fee in the amount of $1.50 per unit per day imposed on every occupancy of a unit in a hotel or short-term rental unit within New York City.</t>
  </si>
  <si>
    <t xml:space="preserve">Cities No Longer Imposing Tax (7), Total 2/ </t>
  </si>
  <si>
    <t xml:space="preserve">                         City of Ogdensburg                                           </t>
  </si>
  <si>
    <t xml:space="preserve">                    Convention Center Development Corporation 3/</t>
  </si>
  <si>
    <t>*  Includes payments by regulated telecommunications businesses on their non-telecommunications gross income under Section 186-a.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</si>
</sst>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43" formatCode="_(* #,##0.00_);_(* \(#,##0.00\);_(* &quot;-&quot;??_);_(@_)"/>
    <numFmt numFmtId="164" formatCode="[$$-409]#,##0;&quot;-&quot;[$$-409]#,##0;\-"/>
    <numFmt numFmtId="165" formatCode="[$$-409]#,##0;\([$$-409]#,##0\)"/>
    <numFmt numFmtId="166" formatCode="#,##0.0%;&quot;-&quot;#,##0.0%;\0\.\0\%"/>
    <numFmt numFmtId="167" formatCode="[$$-409]#,##0;&quot;-&quot;[$$-409]#,##0;\$\0\.\0\0"/>
    <numFmt numFmtId="168" formatCode="#0"/>
    <numFmt numFmtId="169" formatCode="[$$-409]#,##0;&quot;-&quot;[$$-409]#,##0;\$\0"/>
    <numFmt numFmtId="170" formatCode="[$$-409]#,##0;&quot;-&quot;[$$-409]#,##0"/>
    <numFmt numFmtId="171" formatCode="[$$-409]#,##0;\([$$-409]#,##0\);\-"/>
    <numFmt numFmtId="172" formatCode="#,##0;\-#,##0;\-"/>
    <numFmt numFmtId="173" formatCode="[$$-409]#,##0;&quot;-&quot;[$$-409]#,##0;\ \ \-"/>
    <numFmt numFmtId="174" formatCode="&quot;$&quot;#,##0"/>
    <numFmt numFmtId="175" formatCode="&quot;$&quot;#,##0.00;[Red]&quot;$&quot;#,##0.00"/>
    <numFmt numFmtId="176" formatCode="_(&quot;$&quot;* #,##0_);_(&quot;$&quot;* \(#,##0\);_(&quot;$&quot;* &quot;-&quot;??_);_(@_)"/>
    <numFmt numFmtId="177" formatCode="&quot;$&quot;#,##0.00"/>
    <numFmt numFmtId="178" formatCode="[$$-409]#,##0.00"/>
    <numFmt numFmtId="179" formatCode="0.0%"/>
    <numFmt numFmtId="180" formatCode="#,##0;\-#,##0;\0"/>
  </numFmts>
  <fonts count="27" x14ac:knownFonts="1">
    <font>
      <sz val="10"/>
      <color theme="1"/>
      <name val="Tahoma"/>
      <family val="2"/>
    </font>
    <font>
      <b/>
      <sz val="16"/>
      <color theme="1"/>
      <name val="IBM Plex Sans"/>
      <family val="2"/>
    </font>
    <font>
      <b/>
      <sz val="14"/>
      <color theme="1"/>
      <name val="IBM Plex Sans"/>
      <family val="2"/>
    </font>
    <font>
      <b/>
      <sz val="12"/>
      <color theme="1"/>
      <name val="IBM Plex Sans"/>
      <family val="2"/>
    </font>
    <font>
      <sz val="10.5"/>
      <color theme="1"/>
      <name val="IBM Plex Sans"/>
      <family val="2"/>
    </font>
    <font>
      <b/>
      <sz val="10.5"/>
      <color theme="1"/>
      <name val="IBM Plex Sans"/>
      <family val="2"/>
    </font>
    <font>
      <sz val="10.5"/>
      <color rgb="FF343334"/>
      <name val="IBM Plex Sans"/>
      <family val="2"/>
    </font>
    <font>
      <b/>
      <sz val="10"/>
      <color theme="1"/>
      <name val="IBM Plex Sans"/>
      <family val="2"/>
    </font>
    <font>
      <sz val="10"/>
      <color theme="1"/>
      <name val="IBM Plex Sans"/>
      <family val="2"/>
    </font>
    <font>
      <sz val="10"/>
      <color rgb="FF343334"/>
      <name val="IBM Plex Sans"/>
      <family val="2"/>
    </font>
    <font>
      <b/>
      <sz val="10"/>
      <color rgb="FF343334"/>
      <name val="IBM Plex Sans"/>
      <family val="2"/>
    </font>
    <font>
      <sz val="10"/>
      <color rgb="FFFFFFFF"/>
      <name val="IBM Plex Sans"/>
      <family val="2"/>
    </font>
    <font>
      <b/>
      <sz val="11"/>
      <color theme="1"/>
      <name val="IBM Plex Sans"/>
      <family val="2"/>
    </font>
    <font>
      <b/>
      <u/>
      <sz val="12"/>
      <color theme="1"/>
      <name val="IBM Plex Sans"/>
      <family val="2"/>
    </font>
    <font>
      <b/>
      <sz val="10.5"/>
      <color rgb="FF343334"/>
      <name val="IBM Plex Sans"/>
      <family val="2"/>
    </font>
    <font>
      <sz val="12"/>
      <name val="Arial"/>
      <family val="2"/>
    </font>
    <font>
      <sz val="10.5"/>
      <color rgb="FFFFFFFF"/>
      <name val="IBM Plex Sans"/>
      <family val="2"/>
    </font>
    <font>
      <sz val="10.5"/>
      <name val="IBM Plex Sans"/>
      <family val="2"/>
    </font>
    <font>
      <b/>
      <sz val="10.5"/>
      <name val="IBM Plex Sans"/>
      <family val="2"/>
    </font>
    <font>
      <sz val="8"/>
      <name val="Arial Narrow"/>
      <family val="2"/>
    </font>
    <font>
      <b/>
      <sz val="10"/>
      <color theme="1"/>
      <name val="Tahoma"/>
      <family val="2"/>
    </font>
    <font>
      <sz val="8"/>
      <name val="Tahoma"/>
      <family val="2"/>
    </font>
    <font>
      <sz val="11"/>
      <color theme="1"/>
      <name val="Tahoma"/>
      <family val="2"/>
    </font>
    <font>
      <sz val="12"/>
      <color theme="1"/>
      <name val="Tahoma"/>
      <family val="2"/>
    </font>
    <font>
      <b/>
      <sz val="12"/>
      <color rgb="FF343334"/>
      <name val="IBM Plex Sans"/>
      <family val="2"/>
    </font>
    <font>
      <b/>
      <sz val="14"/>
      <color rgb="FF343334"/>
      <name val="IBM Plex Sans"/>
      <family val="2"/>
    </font>
    <font>
      <sz val="10"/>
      <color theme="1"/>
      <name val="Tahoma"/>
      <family val="2"/>
    </font>
  </fonts>
  <fills count="2">
    <fill>
      <patternFill patternType="none"/>
    </fill>
    <fill>
      <patternFill patternType="gray125"/>
    </fill>
  </fills>
  <borders count="35">
    <border>
      <left/>
      <right/>
      <top/>
      <bottom/>
      <diagonal/>
    </border>
    <border>
      <left style="medium">
        <color rgb="FFC0BFC0"/>
      </left>
      <right style="medium">
        <color rgb="FFC0BFC0"/>
      </right>
      <top style="medium">
        <color rgb="FFC0BFC0"/>
      </top>
      <bottom style="medium">
        <color rgb="FFC0BFC0"/>
      </bottom>
      <diagonal/>
    </border>
    <border>
      <left style="medium">
        <color rgb="FFC0BFC0"/>
      </left>
      <right style="medium">
        <color rgb="FFC0BFC0"/>
      </right>
      <top/>
      <bottom style="medium">
        <color rgb="FFC0BFC0"/>
      </bottom>
      <diagonal/>
    </border>
    <border>
      <left/>
      <right style="medium">
        <color rgb="FFC0BFC0"/>
      </right>
      <top/>
      <bottom/>
      <diagonal/>
    </border>
    <border>
      <left/>
      <right style="medium">
        <color rgb="FFC0BFC0"/>
      </right>
      <top/>
      <bottom style="medium">
        <color rgb="FFC0BFC0"/>
      </bottom>
      <diagonal/>
    </border>
    <border>
      <left/>
      <right/>
      <top/>
      <bottom style="medium">
        <color rgb="FFC0BFC0"/>
      </bottom>
      <diagonal/>
    </border>
    <border>
      <left/>
      <right/>
      <top/>
      <bottom style="medium">
        <color auto="1"/>
      </bottom>
      <diagonal/>
    </border>
    <border>
      <left/>
      <right style="medium">
        <color rgb="FFC0BFC0"/>
      </right>
      <top style="medium">
        <color rgb="FFC0BFC0"/>
      </top>
      <bottom style="medium">
        <color rgb="FFC0BFC0"/>
      </bottom>
      <diagonal/>
    </border>
    <border>
      <left/>
      <right style="medium">
        <color rgb="FFC0BFC0"/>
      </right>
      <top style="medium">
        <color rgb="FFC0BFC0"/>
      </top>
      <bottom style="medium">
        <color auto="1"/>
      </bottom>
      <diagonal/>
    </border>
    <border>
      <left/>
      <right/>
      <top style="medium">
        <color rgb="FFC0BFC0"/>
      </top>
      <bottom style="medium">
        <color auto="1"/>
      </bottom>
      <diagonal/>
    </border>
    <border>
      <left style="medium">
        <color rgb="FFC0BFC0"/>
      </left>
      <right style="medium">
        <color rgb="FFC0BFC0"/>
      </right>
      <top style="medium">
        <color rgb="FFC0BFC0"/>
      </top>
      <bottom style="medium">
        <color auto="1"/>
      </bottom>
      <diagonal/>
    </border>
    <border>
      <left/>
      <right style="medium">
        <color rgb="FFC0BFC0"/>
      </right>
      <top style="medium">
        <color rgb="FFC0BFC0"/>
      </top>
      <bottom/>
      <diagonal/>
    </border>
    <border>
      <left style="medium">
        <color rgb="FFC0BFC0"/>
      </left>
      <right/>
      <top style="medium">
        <color rgb="FFC0BFC0"/>
      </top>
      <bottom/>
      <diagonal/>
    </border>
    <border>
      <left/>
      <right/>
      <top style="thin">
        <color indexed="8"/>
      </top>
      <bottom/>
      <diagonal/>
    </border>
    <border>
      <left/>
      <right/>
      <top style="thin">
        <color indexed="8"/>
      </top>
      <bottom style="thin">
        <color indexed="8"/>
      </bottom>
      <diagonal/>
    </border>
    <border>
      <left/>
      <right/>
      <top style="thin">
        <color indexed="64"/>
      </top>
      <bottom style="thin">
        <color indexed="64"/>
      </bottom>
      <diagonal/>
    </border>
    <border>
      <left/>
      <right/>
      <top style="medium">
        <color indexed="8"/>
      </top>
      <bottom/>
      <diagonal/>
    </border>
    <border>
      <left/>
      <right/>
      <top style="medium">
        <color rgb="FFC0BFC0"/>
      </top>
      <bottom style="medium">
        <color rgb="FFC0BFC0"/>
      </bottom>
      <diagonal/>
    </border>
    <border>
      <left style="medium">
        <color rgb="FFC0BFC0"/>
      </left>
      <right/>
      <top style="medium">
        <color rgb="FFC0BFC0"/>
      </top>
      <bottom style="medium">
        <color rgb="FFC0BFC0"/>
      </bottom>
      <diagonal/>
    </border>
    <border>
      <left style="medium">
        <color rgb="FFC0C0C0"/>
      </left>
      <right style="medium">
        <color rgb="FFC0C0C0"/>
      </right>
      <top style="medium">
        <color rgb="FFC0C0C0"/>
      </top>
      <bottom style="medium">
        <color rgb="FFC0C0C0"/>
      </bottom>
      <diagonal/>
    </border>
    <border>
      <left/>
      <right/>
      <top style="medium">
        <color rgb="FFC0BFC0"/>
      </top>
      <bottom/>
      <diagonal/>
    </border>
    <border>
      <left style="medium">
        <color rgb="FFC0BFC0"/>
      </left>
      <right/>
      <top/>
      <bottom style="medium">
        <color rgb="FFC0BFC0"/>
      </bottom>
      <diagonal/>
    </border>
    <border>
      <left style="medium">
        <color rgb="FFC0BFC0"/>
      </left>
      <right/>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right/>
      <top/>
      <bottom style="thin">
        <color indexed="64"/>
      </bottom>
      <diagonal/>
    </border>
    <border>
      <left/>
      <right/>
      <top style="thin">
        <color indexed="64"/>
      </top>
      <bottom style="medium">
        <color indexed="64"/>
      </bottom>
      <diagonal/>
    </border>
    <border>
      <left/>
      <right/>
      <top/>
      <bottom style="thin">
        <color indexed="8"/>
      </bottom>
      <diagonal/>
    </border>
    <border>
      <left style="medium">
        <color rgb="FFC0BFC0"/>
      </left>
      <right/>
      <top style="thin">
        <color rgb="FFC0C0C0"/>
      </top>
      <bottom/>
      <diagonal/>
    </border>
    <border>
      <left/>
      <right/>
      <top style="thin">
        <color rgb="FFC0C0C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8"/>
      </top>
      <bottom style="medium">
        <color indexed="64"/>
      </bottom>
      <diagonal/>
    </border>
    <border>
      <left style="medium">
        <color rgb="FFC0C0C0"/>
      </left>
      <right style="medium">
        <color rgb="FFC0C0C0"/>
      </right>
      <top style="medium">
        <color rgb="FFC0BFC0"/>
      </top>
      <bottom style="medium">
        <color rgb="FFC0C0C0"/>
      </bottom>
      <diagonal/>
    </border>
  </borders>
  <cellStyleXfs count="3">
    <xf numFmtId="0" fontId="0" fillId="0" borderId="0"/>
    <xf numFmtId="0" fontId="15" fillId="0" borderId="0"/>
    <xf numFmtId="9" fontId="26" fillId="0" borderId="0" applyFont="0" applyFill="0" applyBorder="0" applyAlignment="0" applyProtection="0"/>
  </cellStyleXfs>
  <cellXfs count="240">
    <xf numFmtId="0" fontId="0" fillId="0" borderId="0" xfId="0"/>
    <xf numFmtId="0" fontId="9" fillId="0" borderId="2" xfId="0" applyFont="1" applyBorder="1" applyAlignment="1">
      <alignment horizontal="left"/>
    </xf>
    <xf numFmtId="0" fontId="11" fillId="0" borderId="1" xfId="0" applyFont="1" applyBorder="1" applyAlignment="1">
      <alignment horizontal="left"/>
    </xf>
    <xf numFmtId="0" fontId="7" fillId="0" borderId="2" xfId="0" applyFont="1" applyBorder="1" applyAlignment="1">
      <alignment horizontal="left"/>
    </xf>
    <xf numFmtId="0" fontId="6" fillId="0" borderId="2" xfId="0" applyFont="1" applyBorder="1" applyAlignment="1">
      <alignment horizontal="left" vertical="top"/>
    </xf>
    <xf numFmtId="3" fontId="17" fillId="0" borderId="0" xfId="1" applyNumberFormat="1" applyFont="1" applyAlignment="1">
      <alignment horizontal="left"/>
    </xf>
    <xf numFmtId="3" fontId="17" fillId="0" borderId="13" xfId="1" applyNumberFormat="1" applyFont="1" applyBorder="1" applyAlignment="1">
      <alignment horizontal="left" vertical="center"/>
    </xf>
    <xf numFmtId="3" fontId="17" fillId="0" borderId="0" xfId="1" applyNumberFormat="1" applyFont="1" applyAlignment="1">
      <alignment horizontal="left" vertical="center"/>
    </xf>
    <xf numFmtId="1" fontId="17" fillId="0" borderId="14" xfId="1" applyNumberFormat="1" applyFont="1" applyBorder="1" applyAlignment="1">
      <alignment horizontal="left" vertical="center"/>
    </xf>
    <xf numFmtId="0" fontId="17" fillId="0" borderId="15" xfId="1" applyFont="1" applyBorder="1" applyAlignment="1">
      <alignment horizontal="left"/>
    </xf>
    <xf numFmtId="0" fontId="17" fillId="0" borderId="0" xfId="1" applyFont="1" applyAlignment="1">
      <alignment horizontal="left" vertical="center"/>
    </xf>
    <xf numFmtId="0" fontId="17" fillId="0" borderId="15" xfId="1" applyFont="1" applyBorder="1" applyAlignment="1">
      <alignment horizontal="left" vertical="center"/>
    </xf>
    <xf numFmtId="0" fontId="17" fillId="0" borderId="25" xfId="1" applyFont="1" applyBorder="1" applyAlignment="1">
      <alignment horizontal="left" vertical="center"/>
    </xf>
    <xf numFmtId="0" fontId="17" fillId="0" borderId="26" xfId="1" applyFont="1" applyBorder="1" applyAlignment="1">
      <alignment horizontal="left" vertical="center"/>
    </xf>
    <xf numFmtId="0" fontId="6" fillId="0" borderId="2" xfId="0" applyFont="1" applyBorder="1" applyAlignment="1">
      <alignment horizontal="left" wrapText="1"/>
    </xf>
    <xf numFmtId="0" fontId="4" fillId="0" borderId="2" xfId="0" applyFont="1" applyBorder="1" applyAlignment="1">
      <alignment horizontal="left" vertical="center"/>
    </xf>
    <xf numFmtId="0" fontId="14" fillId="0" borderId="2" xfId="0" applyFont="1" applyBorder="1" applyAlignment="1">
      <alignment horizontal="left"/>
    </xf>
    <xf numFmtId="0" fontId="6" fillId="0" borderId="2" xfId="0" applyFont="1" applyFill="1" applyBorder="1" applyAlignment="1">
      <alignment horizontal="left"/>
    </xf>
    <xf numFmtId="0" fontId="4" fillId="0" borderId="2" xfId="0" applyFont="1" applyFill="1" applyBorder="1" applyAlignment="1">
      <alignment horizontal="left"/>
    </xf>
    <xf numFmtId="0" fontId="14" fillId="0" borderId="0" xfId="0" applyFont="1" applyFill="1" applyAlignment="1">
      <alignment horizontal="left" vertical="top"/>
    </xf>
    <xf numFmtId="0" fontId="4" fillId="0" borderId="1" xfId="0" applyFont="1" applyFill="1" applyBorder="1" applyAlignment="1">
      <alignment horizontal="left"/>
    </xf>
    <xf numFmtId="0" fontId="4" fillId="0" borderId="2" xfId="0" applyFont="1" applyFill="1" applyBorder="1" applyAlignment="1">
      <alignment horizontal="left" wrapText="1"/>
    </xf>
    <xf numFmtId="0" fontId="4" fillId="0" borderId="23" xfId="0" applyFont="1" applyFill="1" applyBorder="1" applyAlignment="1">
      <alignment horizontal="left"/>
    </xf>
    <xf numFmtId="0" fontId="6" fillId="0" borderId="23" xfId="0" applyFont="1" applyFill="1" applyBorder="1" applyAlignment="1">
      <alignment horizontal="left"/>
    </xf>
    <xf numFmtId="0" fontId="6" fillId="0" borderId="0" xfId="0" applyFont="1" applyFill="1" applyBorder="1" applyAlignment="1">
      <alignment horizontal="left"/>
    </xf>
    <xf numFmtId="3" fontId="6" fillId="0" borderId="2" xfId="0" applyNumberFormat="1" applyFont="1" applyBorder="1" applyAlignment="1">
      <alignment horizontal="left" vertical="top"/>
    </xf>
    <xf numFmtId="0" fontId="6" fillId="0" borderId="0" xfId="0" applyFont="1" applyFill="1" applyAlignment="1">
      <alignment horizontal="left" vertical="center"/>
    </xf>
    <xf numFmtId="0" fontId="1" fillId="0" borderId="0" xfId="0" applyFont="1" applyFill="1" applyAlignment="1">
      <alignment horizontal="left"/>
    </xf>
    <xf numFmtId="0" fontId="0" fillId="0" borderId="0" xfId="0" applyFill="1" applyAlignment="1">
      <alignment horizontal="left"/>
    </xf>
    <xf numFmtId="0" fontId="2" fillId="0" borderId="0" xfId="0" applyFont="1" applyFill="1" applyAlignment="1">
      <alignment horizontal="left"/>
    </xf>
    <xf numFmtId="0" fontId="3" fillId="0" borderId="0" xfId="0" applyFont="1" applyFill="1" applyAlignment="1">
      <alignment horizontal="left"/>
    </xf>
    <xf numFmtId="0" fontId="4" fillId="0" borderId="0" xfId="0" applyFont="1" applyFill="1" applyAlignment="1">
      <alignment horizontal="left"/>
    </xf>
    <xf numFmtId="0" fontId="6" fillId="0" borderId="0" xfId="0" applyFont="1" applyFill="1" applyAlignment="1">
      <alignment horizontal="left"/>
    </xf>
    <xf numFmtId="0" fontId="14" fillId="0" borderId="2" xfId="0" applyFont="1" applyFill="1" applyBorder="1" applyAlignment="1">
      <alignment horizontal="left"/>
    </xf>
    <xf numFmtId="0" fontId="5" fillId="0" borderId="2" xfId="0" applyFont="1" applyBorder="1" applyAlignment="1">
      <alignment horizontal="left"/>
    </xf>
    <xf numFmtId="0" fontId="5" fillId="0" borderId="1" xfId="0" applyFont="1" applyBorder="1" applyAlignment="1">
      <alignment horizontal="left"/>
    </xf>
    <xf numFmtId="0" fontId="6" fillId="0" borderId="2" xfId="0" applyFont="1" applyBorder="1" applyAlignment="1">
      <alignment horizontal="left"/>
    </xf>
    <xf numFmtId="0" fontId="5" fillId="0" borderId="22" xfId="0" applyFont="1" applyBorder="1" applyAlignment="1">
      <alignment horizontal="left" wrapText="1"/>
    </xf>
    <xf numFmtId="0" fontId="5" fillId="0" borderId="2" xfId="0" applyFont="1" applyFill="1" applyBorder="1" applyAlignment="1">
      <alignment horizontal="left"/>
    </xf>
    <xf numFmtId="0" fontId="5" fillId="0" borderId="1" xfId="0" applyFont="1" applyFill="1" applyBorder="1" applyAlignment="1">
      <alignment horizontal="left"/>
    </xf>
    <xf numFmtId="164" fontId="6" fillId="0" borderId="2" xfId="0" applyNumberFormat="1" applyFont="1" applyFill="1" applyBorder="1" applyAlignment="1">
      <alignment horizontal="left"/>
    </xf>
    <xf numFmtId="169" fontId="4" fillId="0" borderId="2" xfId="0" applyNumberFormat="1" applyFont="1" applyFill="1" applyBorder="1" applyAlignment="1">
      <alignment horizontal="left"/>
    </xf>
    <xf numFmtId="169" fontId="4" fillId="0" borderId="5" xfId="0" applyNumberFormat="1" applyFont="1" applyFill="1" applyBorder="1" applyAlignment="1">
      <alignment horizontal="left"/>
    </xf>
    <xf numFmtId="169" fontId="4" fillId="0" borderId="4" xfId="0" applyNumberFormat="1" applyFont="1" applyFill="1" applyBorder="1" applyAlignment="1">
      <alignment horizontal="left"/>
    </xf>
    <xf numFmtId="0" fontId="0" fillId="0" borderId="5" xfId="0" applyFill="1" applyBorder="1" applyAlignment="1">
      <alignment horizontal="left"/>
    </xf>
    <xf numFmtId="0" fontId="0" fillId="0" borderId="4" xfId="0" applyFill="1" applyBorder="1" applyAlignment="1">
      <alignment horizontal="left"/>
    </xf>
    <xf numFmtId="169" fontId="6" fillId="0" borderId="2" xfId="0" applyNumberFormat="1" applyFont="1" applyFill="1" applyBorder="1" applyAlignment="1">
      <alignment horizontal="left"/>
    </xf>
    <xf numFmtId="0" fontId="13" fillId="0" borderId="0" xfId="0" applyFont="1" applyFill="1" applyAlignment="1">
      <alignment horizontal="left" vertical="center"/>
    </xf>
    <xf numFmtId="0" fontId="0" fillId="0" borderId="0" xfId="0" applyAlignment="1">
      <alignment horizontal="left"/>
    </xf>
    <xf numFmtId="0" fontId="3" fillId="0" borderId="0" xfId="0" applyFont="1" applyAlignment="1">
      <alignment horizontal="left"/>
    </xf>
    <xf numFmtId="171" fontId="6" fillId="0" borderId="2" xfId="0" applyNumberFormat="1" applyFont="1" applyBorder="1" applyAlignment="1">
      <alignment horizontal="left"/>
    </xf>
    <xf numFmtId="0" fontId="0" fillId="0" borderId="3" xfId="0" applyBorder="1" applyAlignment="1">
      <alignment horizontal="left"/>
    </xf>
    <xf numFmtId="0" fontId="0" fillId="0" borderId="5" xfId="0" applyBorder="1" applyAlignment="1">
      <alignment horizontal="left"/>
    </xf>
    <xf numFmtId="0" fontId="0" fillId="0" borderId="4" xfId="0" applyBorder="1" applyAlignment="1">
      <alignment horizontal="left"/>
    </xf>
    <xf numFmtId="0" fontId="0" fillId="0" borderId="2" xfId="0" applyBorder="1" applyAlignment="1">
      <alignment horizontal="left"/>
    </xf>
    <xf numFmtId="168" fontId="5" fillId="0" borderId="1" xfId="0" applyNumberFormat="1" applyFont="1" applyBorder="1" applyAlignment="1">
      <alignment horizontal="left"/>
    </xf>
    <xf numFmtId="164" fontId="4" fillId="0" borderId="2" xfId="0" applyNumberFormat="1" applyFont="1" applyFill="1" applyBorder="1" applyAlignment="1">
      <alignment horizontal="left"/>
    </xf>
    <xf numFmtId="179" fontId="6" fillId="0" borderId="2" xfId="0" applyNumberFormat="1" applyFont="1" applyFill="1" applyBorder="1" applyAlignment="1">
      <alignment horizontal="left"/>
    </xf>
    <xf numFmtId="179" fontId="0" fillId="0" borderId="2" xfId="0" applyNumberFormat="1" applyFill="1" applyBorder="1" applyAlignment="1">
      <alignment horizontal="left"/>
    </xf>
    <xf numFmtId="171" fontId="5" fillId="0" borderId="2" xfId="0" applyNumberFormat="1" applyFont="1" applyBorder="1" applyAlignment="1">
      <alignment horizontal="left"/>
    </xf>
    <xf numFmtId="179" fontId="5" fillId="0" borderId="2" xfId="0" applyNumberFormat="1" applyFont="1" applyFill="1" applyBorder="1" applyAlignment="1">
      <alignment horizontal="left"/>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164" fontId="4" fillId="0" borderId="2" xfId="0" applyNumberFormat="1" applyFont="1" applyBorder="1" applyAlignment="1">
      <alignment horizontal="left"/>
    </xf>
    <xf numFmtId="164" fontId="17" fillId="0" borderId="2" xfId="0" applyNumberFormat="1" applyFont="1" applyFill="1" applyBorder="1" applyAlignment="1">
      <alignment horizontal="left"/>
    </xf>
    <xf numFmtId="0" fontId="0" fillId="0" borderId="1" xfId="0" applyFill="1" applyBorder="1" applyAlignment="1">
      <alignment horizontal="left"/>
    </xf>
    <xf numFmtId="0" fontId="0" fillId="0" borderId="12" xfId="0" applyFill="1" applyBorder="1" applyAlignment="1">
      <alignment horizontal="left"/>
    </xf>
    <xf numFmtId="0" fontId="0" fillId="0" borderId="11" xfId="0" applyFill="1" applyBorder="1" applyAlignment="1">
      <alignment horizontal="left"/>
    </xf>
    <xf numFmtId="0" fontId="5" fillId="0" borderId="10" xfId="0" applyFont="1" applyFill="1" applyBorder="1" applyAlignment="1">
      <alignment horizontal="left"/>
    </xf>
    <xf numFmtId="0" fontId="0" fillId="0" borderId="9" xfId="0" applyFill="1" applyBorder="1" applyAlignment="1">
      <alignment horizontal="left"/>
    </xf>
    <xf numFmtId="0" fontId="0" fillId="0" borderId="8" xfId="0" applyFill="1" applyBorder="1" applyAlignment="1">
      <alignment horizontal="left"/>
    </xf>
    <xf numFmtId="170" fontId="6" fillId="0" borderId="2" xfId="0" applyNumberFormat="1" applyFont="1" applyFill="1" applyBorder="1" applyAlignment="1">
      <alignment horizontal="left"/>
    </xf>
    <xf numFmtId="170" fontId="6" fillId="0" borderId="2" xfId="0" applyNumberFormat="1" applyFont="1" applyBorder="1" applyAlignment="1">
      <alignment horizontal="left"/>
    </xf>
    <xf numFmtId="173" fontId="6" fillId="0" borderId="23" xfId="0" applyNumberFormat="1" applyFont="1" applyFill="1" applyBorder="1" applyAlignment="1">
      <alignment horizontal="left"/>
    </xf>
    <xf numFmtId="173" fontId="6" fillId="0" borderId="23" xfId="0" applyNumberFormat="1" applyFont="1" applyBorder="1" applyAlignment="1">
      <alignment horizontal="left"/>
    </xf>
    <xf numFmtId="0" fontId="0" fillId="0" borderId="2" xfId="0" applyFill="1" applyBorder="1" applyAlignment="1">
      <alignment horizontal="left"/>
    </xf>
    <xf numFmtId="0" fontId="3" fillId="0" borderId="0" xfId="0" applyFont="1" applyAlignment="1">
      <alignment horizontal="left" vertical="center"/>
    </xf>
    <xf numFmtId="3" fontId="18" fillId="0" borderId="0" xfId="1" applyNumberFormat="1" applyFont="1" applyAlignment="1">
      <alignment horizontal="left" vertical="center"/>
    </xf>
    <xf numFmtId="174" fontId="17" fillId="0" borderId="15" xfId="1" applyNumberFormat="1" applyFont="1" applyBorder="1" applyAlignment="1">
      <alignment horizontal="left" vertical="center"/>
    </xf>
    <xf numFmtId="3" fontId="18" fillId="0" borderId="0" xfId="1" applyNumberFormat="1" applyFont="1" applyAlignment="1">
      <alignment horizontal="left"/>
    </xf>
    <xf numFmtId="3" fontId="17" fillId="0" borderId="25" xfId="1" applyNumberFormat="1" applyFont="1" applyBorder="1" applyAlignment="1">
      <alignment horizontal="left" vertical="center"/>
    </xf>
    <xf numFmtId="3" fontId="17" fillId="0" borderId="15" xfId="1" applyNumberFormat="1" applyFont="1" applyBorder="1" applyAlignment="1">
      <alignment horizontal="left" vertical="center"/>
    </xf>
    <xf numFmtId="3" fontId="19" fillId="0" borderId="0" xfId="0" applyNumberFormat="1" applyFont="1" applyFill="1" applyAlignment="1">
      <alignment horizontal="left" vertical="top"/>
    </xf>
    <xf numFmtId="3" fontId="17" fillId="0" borderId="0" xfId="1" applyNumberFormat="1" applyFont="1" applyAlignment="1">
      <alignment horizontal="left" vertical="top"/>
    </xf>
    <xf numFmtId="174" fontId="17" fillId="0" borderId="26" xfId="1" applyNumberFormat="1" applyFont="1" applyBorder="1" applyAlignment="1">
      <alignment horizontal="left" vertical="center"/>
    </xf>
    <xf numFmtId="0" fontId="17" fillId="0" borderId="0" xfId="1" applyFont="1" applyAlignment="1">
      <alignment horizontal="left"/>
    </xf>
    <xf numFmtId="175" fontId="17" fillId="0" borderId="0" xfId="1" applyNumberFormat="1" applyFont="1" applyAlignment="1">
      <alignment horizontal="left"/>
    </xf>
    <xf numFmtId="173" fontId="6" fillId="0" borderId="2" xfId="0" applyNumberFormat="1" applyFont="1" applyFill="1" applyBorder="1" applyAlignment="1">
      <alignment horizontal="left"/>
    </xf>
    <xf numFmtId="173" fontId="6" fillId="0" borderId="5" xfId="0" applyNumberFormat="1" applyFont="1" applyFill="1" applyBorder="1" applyAlignment="1">
      <alignment horizontal="left"/>
    </xf>
    <xf numFmtId="173" fontId="6" fillId="0" borderId="4" xfId="0" applyNumberFormat="1" applyFont="1" applyFill="1" applyBorder="1" applyAlignment="1">
      <alignment horizontal="left"/>
    </xf>
    <xf numFmtId="0" fontId="5" fillId="0" borderId="0" xfId="0" applyFont="1" applyFill="1" applyAlignment="1">
      <alignment horizontal="left" vertical="center"/>
    </xf>
    <xf numFmtId="0" fontId="0" fillId="0" borderId="20" xfId="0" applyFill="1" applyBorder="1" applyAlignment="1">
      <alignment horizontal="left"/>
    </xf>
    <xf numFmtId="0" fontId="5" fillId="0" borderId="19" xfId="0" applyFont="1" applyFill="1" applyBorder="1" applyAlignment="1">
      <alignment horizontal="left"/>
    </xf>
    <xf numFmtId="0" fontId="5" fillId="0" borderId="6" xfId="0" applyFont="1" applyFill="1" applyBorder="1" applyAlignment="1">
      <alignment horizontal="left" vertical="top"/>
    </xf>
    <xf numFmtId="0" fontId="0" fillId="0" borderId="6" xfId="0" applyFill="1" applyBorder="1" applyAlignment="1">
      <alignment horizontal="left"/>
    </xf>
    <xf numFmtId="170" fontId="6" fillId="0" borderId="5" xfId="0" applyNumberFormat="1" applyFont="1" applyFill="1" applyBorder="1" applyAlignment="1">
      <alignment horizontal="left"/>
    </xf>
    <xf numFmtId="170" fontId="6" fillId="0" borderId="4" xfId="0" applyNumberFormat="1" applyFont="1" applyFill="1" applyBorder="1" applyAlignment="1">
      <alignment horizontal="left"/>
    </xf>
    <xf numFmtId="0" fontId="5" fillId="0" borderId="1" xfId="0" applyFont="1" applyFill="1" applyBorder="1" applyAlignment="1">
      <alignment horizontal="left" vertical="center"/>
    </xf>
    <xf numFmtId="176" fontId="6" fillId="0" borderId="2" xfId="0" applyNumberFormat="1" applyFont="1" applyFill="1" applyBorder="1" applyAlignment="1">
      <alignment horizontal="left" vertical="top"/>
    </xf>
    <xf numFmtId="43" fontId="0" fillId="0" borderId="0" xfId="0" applyNumberFormat="1" applyFill="1" applyAlignment="1">
      <alignment horizontal="left"/>
    </xf>
    <xf numFmtId="176" fontId="0" fillId="0" borderId="2" xfId="0" applyNumberFormat="1" applyFill="1" applyBorder="1" applyAlignment="1">
      <alignment horizontal="left"/>
    </xf>
    <xf numFmtId="176" fontId="0" fillId="0" borderId="0" xfId="0" applyNumberFormat="1" applyFill="1" applyAlignment="1">
      <alignment horizontal="left"/>
    </xf>
    <xf numFmtId="0" fontId="5" fillId="0" borderId="0" xfId="0" applyFont="1" applyAlignment="1">
      <alignment horizontal="left" vertical="center"/>
    </xf>
    <xf numFmtId="0" fontId="0" fillId="0" borderId="18" xfId="0" applyBorder="1" applyAlignment="1">
      <alignment horizontal="left"/>
    </xf>
    <xf numFmtId="0" fontId="0" fillId="0" borderId="17" xfId="0" applyBorder="1" applyAlignment="1">
      <alignment horizontal="left"/>
    </xf>
    <xf numFmtId="165" fontId="6" fillId="0" borderId="2" xfId="0" applyNumberFormat="1" applyFont="1" applyFill="1" applyBorder="1" applyAlignment="1">
      <alignment horizontal="left" vertical="top"/>
    </xf>
    <xf numFmtId="165" fontId="6" fillId="0" borderId="2" xfId="0" applyNumberFormat="1" applyFont="1" applyBorder="1" applyAlignment="1">
      <alignment horizontal="left" vertical="top"/>
    </xf>
    <xf numFmtId="164" fontId="6" fillId="0" borderId="5" xfId="0" applyNumberFormat="1" applyFont="1" applyFill="1" applyBorder="1" applyAlignment="1">
      <alignment horizontal="left"/>
    </xf>
    <xf numFmtId="164" fontId="6" fillId="0" borderId="4" xfId="0" applyNumberFormat="1" applyFont="1" applyFill="1" applyBorder="1" applyAlignment="1">
      <alignment horizontal="left"/>
    </xf>
    <xf numFmtId="0" fontId="2" fillId="0" borderId="0" xfId="0" applyFont="1" applyAlignment="1">
      <alignment horizontal="left" vertical="center"/>
    </xf>
    <xf numFmtId="3" fontId="17" fillId="0" borderId="0" xfId="1" applyNumberFormat="1" applyFont="1" applyFill="1" applyAlignment="1">
      <alignment horizontal="left" vertical="center"/>
    </xf>
    <xf numFmtId="3" fontId="17" fillId="0" borderId="0" xfId="1" applyNumberFormat="1" applyFont="1" applyFill="1" applyBorder="1" applyAlignment="1">
      <alignment horizontal="left" vertical="center"/>
    </xf>
    <xf numFmtId="3" fontId="17" fillId="0" borderId="0" xfId="1" applyNumberFormat="1" applyFont="1" applyFill="1" applyAlignment="1">
      <alignment horizontal="left"/>
    </xf>
    <xf numFmtId="3" fontId="17" fillId="0" borderId="13" xfId="1" applyNumberFormat="1" applyFont="1" applyBorder="1" applyAlignment="1">
      <alignment horizontal="left" vertical="top"/>
    </xf>
    <xf numFmtId="3" fontId="17" fillId="0" borderId="15" xfId="1" applyNumberFormat="1" applyFont="1" applyBorder="1" applyAlignment="1">
      <alignment horizontal="left" vertical="top"/>
    </xf>
    <xf numFmtId="3" fontId="17" fillId="0" borderId="0" xfId="1" applyNumberFormat="1" applyFont="1" applyBorder="1" applyAlignment="1">
      <alignment horizontal="left" vertical="top"/>
    </xf>
    <xf numFmtId="3" fontId="17" fillId="0" borderId="16" xfId="1" applyNumberFormat="1" applyFont="1" applyBorder="1" applyAlignment="1">
      <alignment horizontal="left" vertical="top"/>
    </xf>
    <xf numFmtId="165" fontId="6" fillId="0" borderId="2" xfId="0" applyNumberFormat="1" applyFont="1" applyFill="1" applyBorder="1" applyAlignment="1">
      <alignment horizontal="left"/>
    </xf>
    <xf numFmtId="169" fontId="6" fillId="0" borderId="2" xfId="0" applyNumberFormat="1" applyFont="1" applyFill="1" applyBorder="1" applyAlignment="1">
      <alignment horizontal="left" vertical="top"/>
    </xf>
    <xf numFmtId="3" fontId="6" fillId="0" borderId="2" xfId="0" applyNumberFormat="1" applyFont="1" applyFill="1" applyBorder="1" applyAlignment="1">
      <alignment horizontal="left"/>
    </xf>
    <xf numFmtId="3" fontId="22" fillId="0" borderId="0" xfId="0" applyNumberFormat="1" applyFont="1" applyFill="1" applyAlignment="1">
      <alignment horizontal="left"/>
    </xf>
    <xf numFmtId="3" fontId="23" fillId="0" borderId="0" xfId="0" applyNumberFormat="1" applyFont="1" applyFill="1" applyAlignment="1">
      <alignment horizontal="left"/>
    </xf>
    <xf numFmtId="165" fontId="23" fillId="0" borderId="0" xfId="0" applyNumberFormat="1" applyFont="1" applyFill="1" applyAlignment="1">
      <alignment horizontal="left"/>
    </xf>
    <xf numFmtId="3" fontId="0" fillId="0" borderId="0" xfId="0" applyNumberFormat="1" applyFill="1" applyAlignment="1">
      <alignment horizontal="left"/>
    </xf>
    <xf numFmtId="167" fontId="5" fillId="0" borderId="2" xfId="0" applyNumberFormat="1" applyFont="1" applyBorder="1" applyAlignment="1">
      <alignment horizontal="left"/>
    </xf>
    <xf numFmtId="166" fontId="5" fillId="0" borderId="2" xfId="0" applyNumberFormat="1" applyFont="1" applyBorder="1" applyAlignment="1">
      <alignment horizontal="left"/>
    </xf>
    <xf numFmtId="167" fontId="5" fillId="0" borderId="2" xfId="0" applyNumberFormat="1" applyFont="1" applyFill="1" applyBorder="1" applyAlignment="1">
      <alignment horizontal="left"/>
    </xf>
    <xf numFmtId="167" fontId="6" fillId="0" borderId="2" xfId="0" applyNumberFormat="1" applyFont="1" applyBorder="1" applyAlignment="1">
      <alignment horizontal="left"/>
    </xf>
    <xf numFmtId="166" fontId="6" fillId="0" borderId="2" xfId="0" applyNumberFormat="1" applyFont="1" applyBorder="1" applyAlignment="1">
      <alignment horizontal="left"/>
    </xf>
    <xf numFmtId="167" fontId="6" fillId="0" borderId="2" xfId="0" applyNumberFormat="1" applyFont="1" applyFill="1" applyBorder="1" applyAlignment="1">
      <alignment horizontal="left"/>
    </xf>
    <xf numFmtId="166" fontId="6" fillId="0" borderId="2" xfId="0" applyNumberFormat="1" applyFont="1" applyFill="1" applyBorder="1" applyAlignment="1">
      <alignment horizontal="left"/>
    </xf>
    <xf numFmtId="166" fontId="5" fillId="0" borderId="2" xfId="0" applyNumberFormat="1" applyFont="1" applyFill="1" applyBorder="1" applyAlignment="1">
      <alignment horizontal="left"/>
    </xf>
    <xf numFmtId="178" fontId="0" fillId="0" borderId="0" xfId="0" applyNumberFormat="1" applyAlignment="1">
      <alignment horizontal="left"/>
    </xf>
    <xf numFmtId="177" fontId="0" fillId="0" borderId="0" xfId="0" applyNumberFormat="1" applyAlignment="1">
      <alignment horizontal="left"/>
    </xf>
    <xf numFmtId="167" fontId="0" fillId="0" borderId="0" xfId="0" applyNumberFormat="1" applyAlignment="1">
      <alignment horizontal="left"/>
    </xf>
    <xf numFmtId="0" fontId="5" fillId="0" borderId="2" xfId="0" applyFont="1" applyBorder="1" applyAlignment="1">
      <alignment horizontal="center"/>
    </xf>
    <xf numFmtId="0" fontId="0" fillId="0" borderId="2" xfId="0" applyBorder="1"/>
    <xf numFmtId="0" fontId="0" fillId="0" borderId="1" xfId="0" applyBorder="1" applyAlignment="1">
      <alignment vertical="center" wrapText="1"/>
    </xf>
    <xf numFmtId="0" fontId="0" fillId="0" borderId="0" xfId="0" applyAlignment="1">
      <alignment vertical="center" wrapText="1"/>
    </xf>
    <xf numFmtId="3" fontId="6" fillId="0" borderId="2" xfId="0" applyNumberFormat="1" applyFont="1" applyBorder="1" applyAlignment="1">
      <alignment horizontal="left"/>
    </xf>
    <xf numFmtId="169" fontId="6" fillId="0" borderId="2" xfId="0" applyNumberFormat="1" applyFont="1" applyBorder="1" applyAlignment="1">
      <alignment horizontal="left"/>
    </xf>
    <xf numFmtId="180" fontId="6" fillId="0" borderId="2" xfId="0" applyNumberFormat="1" applyFont="1" applyBorder="1" applyAlignment="1">
      <alignment horizontal="left"/>
    </xf>
    <xf numFmtId="0" fontId="0" fillId="0" borderId="0" xfId="0" applyFill="1" applyAlignment="1">
      <alignment horizontal="left" vertical="top"/>
    </xf>
    <xf numFmtId="0" fontId="5" fillId="0" borderId="0" xfId="0" applyFont="1" applyFill="1" applyAlignment="1">
      <alignment horizontal="left" vertical="top"/>
    </xf>
    <xf numFmtId="1" fontId="17" fillId="0" borderId="27" xfId="1" applyNumberFormat="1" applyFont="1" applyBorder="1" applyAlignment="1">
      <alignment horizontal="left" vertical="center"/>
    </xf>
    <xf numFmtId="3" fontId="17" fillId="0" borderId="25" xfId="1" applyNumberFormat="1" applyFont="1" applyBorder="1" applyAlignment="1">
      <alignment horizontal="left" vertical="top"/>
    </xf>
    <xf numFmtId="1" fontId="17" fillId="0" borderId="15" xfId="1" applyNumberFormat="1" applyFont="1" applyFill="1" applyBorder="1" applyAlignment="1">
      <alignment horizontal="left" vertical="center"/>
    </xf>
    <xf numFmtId="3" fontId="17" fillId="0" borderId="15" xfId="1" applyNumberFormat="1" applyFont="1" applyFill="1" applyBorder="1" applyAlignment="1">
      <alignment horizontal="left" vertical="center"/>
    </xf>
    <xf numFmtId="0" fontId="17" fillId="0" borderId="15" xfId="1" applyFont="1" applyFill="1" applyBorder="1" applyAlignment="1">
      <alignment horizontal="left" vertical="center"/>
    </xf>
    <xf numFmtId="0" fontId="0" fillId="0" borderId="0" xfId="0" applyFill="1" applyBorder="1" applyAlignment="1">
      <alignment horizontal="left"/>
    </xf>
    <xf numFmtId="1" fontId="17" fillId="0" borderId="0" xfId="1" applyNumberFormat="1" applyFont="1" applyFill="1" applyBorder="1" applyAlignment="1">
      <alignment horizontal="left" vertical="center"/>
    </xf>
    <xf numFmtId="3" fontId="6" fillId="0" borderId="2" xfId="0" applyNumberFormat="1" applyFont="1" applyFill="1" applyBorder="1" applyAlignment="1">
      <alignment horizontal="left" vertical="top"/>
    </xf>
    <xf numFmtId="179" fontId="6" fillId="0" borderId="2" xfId="2" applyNumberFormat="1" applyFont="1" applyFill="1" applyBorder="1" applyAlignment="1">
      <alignment horizontal="left"/>
    </xf>
    <xf numFmtId="0" fontId="14" fillId="0" borderId="0" xfId="0" applyFont="1" applyBorder="1" applyAlignment="1">
      <alignment horizontal="left"/>
    </xf>
    <xf numFmtId="1" fontId="17" fillId="0" borderId="33" xfId="1" applyNumberFormat="1" applyFont="1" applyBorder="1" applyAlignment="1">
      <alignment horizontal="left" vertical="center"/>
    </xf>
    <xf numFmtId="0" fontId="5" fillId="0" borderId="0" xfId="0" applyFont="1" applyBorder="1" applyAlignment="1">
      <alignment horizontal="left"/>
    </xf>
    <xf numFmtId="0" fontId="5" fillId="0" borderId="6" xfId="0" applyFont="1" applyBorder="1" applyAlignment="1">
      <alignment horizontal="left"/>
    </xf>
    <xf numFmtId="3" fontId="18" fillId="0" borderId="13" xfId="1" applyNumberFormat="1" applyFont="1" applyBorder="1" applyAlignment="1">
      <alignment horizontal="left" vertical="center"/>
    </xf>
    <xf numFmtId="0" fontId="20" fillId="0" borderId="0" xfId="0" applyFont="1" applyBorder="1" applyAlignment="1">
      <alignment horizontal="left"/>
    </xf>
    <xf numFmtId="0" fontId="20" fillId="0" borderId="6" xfId="0" applyFont="1" applyBorder="1" applyAlignment="1">
      <alignment horizontal="left"/>
    </xf>
    <xf numFmtId="0" fontId="0" fillId="0" borderId="17" xfId="0" applyFill="1" applyBorder="1" applyAlignment="1">
      <alignment horizontal="left"/>
    </xf>
    <xf numFmtId="0" fontId="5" fillId="0" borderId="17" xfId="0" applyFont="1" applyFill="1" applyBorder="1" applyAlignment="1">
      <alignment horizontal="left"/>
    </xf>
    <xf numFmtId="0" fontId="5" fillId="0" borderId="34" xfId="0" applyFont="1" applyFill="1" applyBorder="1" applyAlignment="1">
      <alignment horizontal="left"/>
    </xf>
    <xf numFmtId="0" fontId="5" fillId="0" borderId="1" xfId="0" applyFont="1" applyBorder="1" applyAlignment="1">
      <alignment horizontal="center" vertical="center" wrapText="1"/>
    </xf>
    <xf numFmtId="0" fontId="0" fillId="0" borderId="7" xfId="0" applyBorder="1" applyAlignment="1">
      <alignment vertical="center" wrapText="1"/>
    </xf>
    <xf numFmtId="0" fontId="6" fillId="0" borderId="0" xfId="0" applyFont="1" applyFill="1" applyAlignment="1">
      <alignment horizontal="left" vertical="top"/>
    </xf>
    <xf numFmtId="0" fontId="4" fillId="0" borderId="0" xfId="0" applyFont="1" applyFill="1" applyAlignment="1">
      <alignment horizontal="left" vertical="top"/>
    </xf>
    <xf numFmtId="0" fontId="14" fillId="0" borderId="18" xfId="0" applyFont="1" applyFill="1" applyBorder="1" applyAlignment="1">
      <alignment horizontal="left"/>
    </xf>
    <xf numFmtId="0" fontId="14" fillId="0" borderId="17" xfId="0" applyFont="1" applyFill="1" applyBorder="1" applyAlignment="1">
      <alignment horizontal="left"/>
    </xf>
    <xf numFmtId="0" fontId="14" fillId="0" borderId="7" xfId="0" applyFont="1" applyFill="1" applyBorder="1" applyAlignment="1">
      <alignment horizontal="left"/>
    </xf>
    <xf numFmtId="0" fontId="9" fillId="0" borderId="0" xfId="0" applyFont="1" applyAlignment="1">
      <alignment horizontal="left"/>
    </xf>
    <xf numFmtId="0" fontId="0" fillId="0" borderId="0" xfId="0"/>
    <xf numFmtId="0" fontId="8" fillId="0" borderId="0" xfId="0" applyFont="1" applyAlignment="1">
      <alignment horizontal="left"/>
    </xf>
    <xf numFmtId="0" fontId="7" fillId="0" borderId="0" xfId="0" applyFont="1" applyAlignment="1">
      <alignment horizontal="left"/>
    </xf>
    <xf numFmtId="0" fontId="20" fillId="0" borderId="30" xfId="0" applyFont="1" applyFill="1" applyBorder="1" applyAlignment="1">
      <alignment horizontal="center"/>
    </xf>
    <xf numFmtId="0" fontId="20" fillId="0" borderId="31" xfId="0" applyFont="1" applyFill="1" applyBorder="1" applyAlignment="1">
      <alignment horizontal="center"/>
    </xf>
    <xf numFmtId="0" fontId="20" fillId="0" borderId="32" xfId="0" applyFont="1" applyFill="1" applyBorder="1" applyAlignment="1">
      <alignment horizontal="center"/>
    </xf>
    <xf numFmtId="0" fontId="5" fillId="0" borderId="20" xfId="0" applyFont="1" applyFill="1" applyBorder="1" applyAlignment="1">
      <alignment horizontal="left"/>
    </xf>
    <xf numFmtId="0" fontId="5" fillId="0" borderId="0" xfId="0" applyFont="1" applyFill="1" applyAlignment="1">
      <alignment horizontal="left"/>
    </xf>
    <xf numFmtId="0" fontId="5" fillId="0" borderId="0" xfId="0" applyFont="1" applyFill="1" applyAlignment="1">
      <alignment horizontal="left" wrapText="1"/>
    </xf>
    <xf numFmtId="0" fontId="4" fillId="0" borderId="21" xfId="0" applyFont="1" applyBorder="1" applyAlignment="1">
      <alignment horizontal="left" vertical="center"/>
    </xf>
    <xf numFmtId="0" fontId="4" fillId="0" borderId="12" xfId="0" applyFont="1" applyBorder="1" applyAlignment="1">
      <alignment horizontal="left" vertical="center"/>
    </xf>
    <xf numFmtId="0" fontId="4" fillId="0" borderId="22" xfId="0" applyFont="1" applyBorder="1" applyAlignment="1">
      <alignment horizontal="left" vertical="center" wrapText="1"/>
    </xf>
    <xf numFmtId="0" fontId="6" fillId="0" borderId="0" xfId="0" applyFont="1" applyAlignment="1">
      <alignment horizontal="left" vertical="center"/>
    </xf>
    <xf numFmtId="0" fontId="1" fillId="0" borderId="0" xfId="0" applyFont="1" applyAlignment="1">
      <alignment horizontal="left"/>
    </xf>
    <xf numFmtId="0" fontId="1" fillId="0" borderId="27" xfId="0" applyFont="1" applyBorder="1" applyAlignment="1">
      <alignment horizontal="left"/>
    </xf>
    <xf numFmtId="3" fontId="17" fillId="0" borderId="14" xfId="1" applyNumberFormat="1" applyFont="1" applyBorder="1" applyAlignment="1">
      <alignment horizontal="left" vertical="center"/>
    </xf>
    <xf numFmtId="0" fontId="1" fillId="0" borderId="0" xfId="0" applyFont="1" applyAlignment="1">
      <alignment horizontal="left" vertical="center"/>
    </xf>
    <xf numFmtId="0" fontId="5" fillId="0" borderId="17" xfId="0" applyFont="1" applyBorder="1" applyAlignment="1">
      <alignment horizontal="left"/>
    </xf>
    <xf numFmtId="0" fontId="5" fillId="0" borderId="7" xfId="0" applyFont="1" applyBorder="1" applyAlignment="1">
      <alignment horizontal="left"/>
    </xf>
    <xf numFmtId="0" fontId="25" fillId="0" borderId="0" xfId="0" applyFont="1" applyAlignment="1">
      <alignment horizontal="left"/>
    </xf>
    <xf numFmtId="0" fontId="24" fillId="0" borderId="0" xfId="0" applyFont="1" applyAlignment="1">
      <alignment horizontal="left"/>
    </xf>
    <xf numFmtId="0" fontId="7" fillId="0" borderId="1" xfId="0" applyFont="1" applyBorder="1" applyAlignment="1">
      <alignment horizontal="left"/>
    </xf>
    <xf numFmtId="3" fontId="7" fillId="0" borderId="2" xfId="0" applyNumberFormat="1" applyFont="1" applyBorder="1" applyAlignment="1">
      <alignment horizontal="left"/>
    </xf>
    <xf numFmtId="165" fontId="9" fillId="0" borderId="2" xfId="0" applyNumberFormat="1" applyFont="1" applyBorder="1" applyAlignment="1">
      <alignment horizontal="left"/>
    </xf>
    <xf numFmtId="0" fontId="10" fillId="0" borderId="2" xfId="0" applyFont="1" applyBorder="1" applyAlignment="1">
      <alignment horizontal="left"/>
    </xf>
    <xf numFmtId="165" fontId="10" fillId="0" borderId="2" xfId="0" applyNumberFormat="1" applyFont="1" applyBorder="1" applyAlignment="1">
      <alignment horizontal="left"/>
    </xf>
    <xf numFmtId="0" fontId="2" fillId="0" borderId="0" xfId="0" applyFont="1" applyAlignment="1">
      <alignment horizontal="left"/>
    </xf>
    <xf numFmtId="0" fontId="5" fillId="0" borderId="0" xfId="0" applyFont="1" applyAlignment="1">
      <alignment horizontal="left"/>
    </xf>
    <xf numFmtId="3" fontId="14" fillId="0" borderId="2" xfId="0" applyNumberFormat="1" applyFont="1" applyBorder="1" applyAlignment="1">
      <alignment horizontal="left"/>
    </xf>
    <xf numFmtId="171" fontId="14" fillId="0" borderId="2" xfId="0" applyNumberFormat="1" applyFont="1" applyBorder="1" applyAlignment="1">
      <alignment horizontal="left"/>
    </xf>
    <xf numFmtId="172" fontId="6" fillId="0" borderId="2" xfId="0" applyNumberFormat="1" applyFont="1" applyBorder="1" applyAlignment="1">
      <alignment horizontal="left"/>
    </xf>
    <xf numFmtId="0" fontId="16" fillId="0" borderId="1" xfId="0" applyFont="1" applyBorder="1" applyAlignment="1">
      <alignment horizontal="left" vertical="top"/>
    </xf>
    <xf numFmtId="3" fontId="5" fillId="0" borderId="2" xfId="0" applyNumberFormat="1" applyFont="1" applyBorder="1" applyAlignment="1">
      <alignment horizontal="left"/>
    </xf>
    <xf numFmtId="170" fontId="5" fillId="0" borderId="2" xfId="0" applyNumberFormat="1" applyFont="1" applyBorder="1" applyAlignment="1">
      <alignment horizontal="left"/>
    </xf>
    <xf numFmtId="0" fontId="0" fillId="0" borderId="20" xfId="0" applyBorder="1" applyAlignment="1">
      <alignment horizontal="left"/>
    </xf>
    <xf numFmtId="0" fontId="0" fillId="0" borderId="11" xfId="0" applyBorder="1" applyAlignment="1">
      <alignment horizontal="left"/>
    </xf>
    <xf numFmtId="0" fontId="12" fillId="0" borderId="0" xfId="0" applyFont="1" applyFill="1" applyAlignment="1">
      <alignment horizontal="left"/>
    </xf>
    <xf numFmtId="0" fontId="3" fillId="0" borderId="0" xfId="0" applyFont="1" applyAlignment="1">
      <alignment horizontal="left" wrapText="1"/>
    </xf>
    <xf numFmtId="0" fontId="1" fillId="0" borderId="0" xfId="0" applyFont="1" applyAlignment="1">
      <alignment horizontal="left" wrapText="1"/>
    </xf>
    <xf numFmtId="0" fontId="0" fillId="0" borderId="0" xfId="0" applyAlignment="1">
      <alignment horizontal="left" wrapText="1"/>
    </xf>
    <xf numFmtId="0" fontId="5" fillId="0" borderId="24" xfId="0" applyFont="1" applyFill="1" applyBorder="1" applyAlignment="1">
      <alignment horizontal="left"/>
    </xf>
    <xf numFmtId="0" fontId="14" fillId="0" borderId="28" xfId="0" applyFont="1" applyFill="1" applyBorder="1" applyAlignment="1">
      <alignment horizontal="left"/>
    </xf>
    <xf numFmtId="0" fontId="14" fillId="0" borderId="29" xfId="0" applyFont="1" applyFill="1" applyBorder="1" applyAlignment="1">
      <alignment horizontal="left"/>
    </xf>
    <xf numFmtId="0" fontId="14" fillId="0" borderId="20"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0" fillId="0" borderId="0" xfId="0" applyFill="1" applyAlignment="1">
      <alignment horizontal="center" vertical="center"/>
    </xf>
    <xf numFmtId="0" fontId="6" fillId="0" borderId="0" xfId="0" applyFont="1" applyAlignment="1">
      <alignment horizontal="left" vertical="center" wrapText="1"/>
    </xf>
    <xf numFmtId="0" fontId="5" fillId="0" borderId="1" xfId="0" applyFont="1" applyBorder="1" applyAlignment="1">
      <alignment horizontal="left" wrapText="1"/>
    </xf>
    <xf numFmtId="0" fontId="5" fillId="0" borderId="2" xfId="0" applyFont="1" applyBorder="1" applyAlignment="1">
      <alignment horizontal="left" wrapText="1"/>
    </xf>
    <xf numFmtId="0" fontId="2" fillId="0" borderId="0" xfId="0" applyFont="1" applyAlignment="1">
      <alignment horizontal="left" wrapText="1"/>
    </xf>
    <xf numFmtId="0" fontId="0" fillId="0" borderId="7" xfId="0" applyBorder="1" applyAlignment="1">
      <alignment horizontal="left" wrapText="1"/>
    </xf>
    <xf numFmtId="0" fontId="0" fillId="0" borderId="4" xfId="0" applyBorder="1" applyAlignment="1">
      <alignment horizontal="left" wrapText="1"/>
    </xf>
    <xf numFmtId="164" fontId="5" fillId="0" borderId="2" xfId="0" applyNumberFormat="1" applyFont="1" applyBorder="1" applyAlignment="1">
      <alignment horizontal="left" wrapText="1"/>
    </xf>
    <xf numFmtId="0" fontId="0" fillId="0" borderId="21" xfId="0" applyBorder="1" applyAlignment="1">
      <alignment horizontal="left" wrapText="1"/>
    </xf>
    <xf numFmtId="0" fontId="0" fillId="0" borderId="2" xfId="0" applyBorder="1" applyAlignment="1">
      <alignment horizontal="left" wrapText="1"/>
    </xf>
    <xf numFmtId="164" fontId="6" fillId="0" borderId="2" xfId="0" applyNumberFormat="1" applyFont="1" applyBorder="1" applyAlignment="1">
      <alignment horizontal="left" wrapText="1"/>
    </xf>
    <xf numFmtId="0" fontId="0" fillId="0" borderId="3" xfId="0" applyBorder="1" applyAlignment="1">
      <alignment horizontal="left" wrapText="1"/>
    </xf>
    <xf numFmtId="0" fontId="0" fillId="0" borderId="22" xfId="0" applyBorder="1" applyAlignment="1">
      <alignment horizontal="left" wrapText="1"/>
    </xf>
    <xf numFmtId="0" fontId="0" fillId="0" borderId="5" xfId="0" applyBorder="1" applyAlignment="1">
      <alignment horizontal="left" wrapText="1"/>
    </xf>
    <xf numFmtId="0" fontId="14" fillId="0" borderId="2" xfId="0" applyFont="1" applyBorder="1" applyAlignment="1">
      <alignment horizontal="left" wrapText="1"/>
    </xf>
    <xf numFmtId="164" fontId="14" fillId="0" borderId="2" xfId="0" applyNumberFormat="1" applyFont="1" applyBorder="1" applyAlignment="1">
      <alignment horizontal="left" wrapText="1"/>
    </xf>
    <xf numFmtId="0" fontId="14" fillId="0" borderId="1" xfId="0" applyFont="1" applyBorder="1" applyAlignment="1">
      <alignment horizontal="left" wrapText="1"/>
    </xf>
    <xf numFmtId="164" fontId="14" fillId="0" borderId="1" xfId="0" applyNumberFormat="1" applyFont="1" applyBorder="1" applyAlignment="1">
      <alignment horizontal="left" wrapText="1"/>
    </xf>
    <xf numFmtId="0" fontId="0" fillId="0" borderId="22" xfId="0" applyFill="1" applyBorder="1" applyAlignment="1">
      <alignment horizontal="left" wrapText="1"/>
    </xf>
    <xf numFmtId="0" fontId="0" fillId="0" borderId="3" xfId="0" applyFill="1" applyBorder="1" applyAlignment="1">
      <alignment horizontal="left" wrapText="1"/>
    </xf>
    <xf numFmtId="0" fontId="0" fillId="0" borderId="1" xfId="0" applyBorder="1" applyAlignment="1">
      <alignment horizontal="left" wrapText="1"/>
    </xf>
    <xf numFmtId="0" fontId="5" fillId="0" borderId="20" xfId="0" applyFont="1" applyFill="1" applyBorder="1" applyAlignment="1">
      <alignment horizontal="left" vertical="center"/>
    </xf>
  </cellXfs>
  <cellStyles count="3">
    <cellStyle name="Normal" xfId="0" builtinId="0"/>
    <cellStyle name="Normal 2" xfId="1" xr:uid="{77D45F38-2CC0-4283-B8F3-E1046DFE5B89}"/>
    <cellStyle name="Percent" xfId="2" builtinId="5"/>
  </cellStyles>
  <dxfs count="0"/>
  <tableStyles count="1" defaultTableStyle="TableStyleMedium9" defaultPivotStyle="PivotStyleLight16">
    <tableStyle name="Invisible" pivot="0" table="0" count="0" xr9:uid="{AD359B90-9EBF-4710-9D54-CFFEC7E60014}"/>
  </tableStyles>
  <colors>
    <mruColors>
      <color rgb="FFAF8A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23_24_annual_statistical_report_of_ny_state_tax_collections_tables%20Kim%20Copy.xls" TargetMode="External"/><Relationship Id="rId1" Type="http://schemas.openxmlformats.org/officeDocument/2006/relationships/externalLinkPath" Target="file:///H:\23_24_annual_statistical_report_of_ny_state_tax_collections_tables%20Kim%20Cop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base"/>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 22"/>
      <sheetName val="TABLE 23"/>
      <sheetName val="TABLE 24"/>
      <sheetName val="TABLE 25"/>
      <sheetName val="TABLE 26"/>
      <sheetName val="TABLE 27"/>
      <sheetName val="TABLE 28"/>
      <sheetName val="TABLE 2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0"/>
  <sheetViews>
    <sheetView zoomScale="80" zoomScaleNormal="80" workbookViewId="0">
      <selection activeCell="A11" sqref="A11"/>
    </sheetView>
  </sheetViews>
  <sheetFormatPr defaultColWidth="9.28515625" defaultRowHeight="12.75" customHeight="1" x14ac:dyDescent="0.2"/>
  <cols>
    <col min="1" max="1" width="15" style="28" bestFit="1" customWidth="1"/>
    <col min="2" max="2" width="27.7109375" style="28" bestFit="1" customWidth="1"/>
    <col min="3" max="3" width="22.7109375" style="28" customWidth="1"/>
    <col min="4" max="4" width="31.42578125" style="28" bestFit="1" customWidth="1"/>
    <col min="5" max="5" width="28.7109375" style="28" bestFit="1" customWidth="1"/>
    <col min="6" max="6" width="23.7109375" style="28" customWidth="1"/>
    <col min="7" max="7" width="26.42578125" style="28" bestFit="1" customWidth="1"/>
    <col min="8" max="16384" width="9.28515625" style="28"/>
  </cols>
  <sheetData>
    <row r="1" spans="1:7" ht="25.5" customHeight="1" x14ac:dyDescent="0.4">
      <c r="A1" s="27" t="s">
        <v>0</v>
      </c>
      <c r="B1" s="27"/>
      <c r="C1" s="27"/>
      <c r="D1" s="27"/>
      <c r="E1" s="27"/>
      <c r="F1" s="27"/>
      <c r="G1" s="27"/>
    </row>
    <row r="2" spans="1:7" ht="23.25" customHeight="1" x14ac:dyDescent="0.3">
      <c r="A2" s="29" t="s">
        <v>637</v>
      </c>
      <c r="B2" s="29"/>
      <c r="C2" s="29"/>
      <c r="D2" s="29"/>
      <c r="E2" s="29"/>
      <c r="F2" s="29"/>
      <c r="G2" s="29"/>
    </row>
    <row r="3" spans="1:7" ht="20.25" customHeight="1" x14ac:dyDescent="0.25">
      <c r="A3" s="30" t="s">
        <v>152</v>
      </c>
      <c r="B3" s="30"/>
      <c r="C3" s="30"/>
      <c r="D3" s="30"/>
      <c r="E3" s="30"/>
      <c r="F3" s="30"/>
      <c r="G3" s="30"/>
    </row>
    <row r="4" spans="1:7" ht="18.75" customHeight="1" thickBot="1" x14ac:dyDescent="0.3">
      <c r="A4" s="31" t="s">
        <v>2</v>
      </c>
    </row>
    <row r="5" spans="1:7" ht="18.75" customHeight="1" thickBot="1" x14ac:dyDescent="0.3">
      <c r="A5" s="39" t="s">
        <v>3</v>
      </c>
      <c r="B5" s="39" t="s">
        <v>4</v>
      </c>
      <c r="C5" s="39" t="s">
        <v>5</v>
      </c>
      <c r="D5" s="39" t="s">
        <v>6</v>
      </c>
      <c r="E5" s="39" t="s">
        <v>7</v>
      </c>
      <c r="F5" s="39" t="s">
        <v>8</v>
      </c>
      <c r="G5" s="39" t="s">
        <v>9</v>
      </c>
    </row>
    <row r="6" spans="1:7" ht="18.75" customHeight="1" thickBot="1" x14ac:dyDescent="0.3">
      <c r="A6" s="18" t="s">
        <v>634</v>
      </c>
      <c r="B6" s="40">
        <v>114121680418.60001</v>
      </c>
      <c r="C6" s="40">
        <v>61201731671.870003</v>
      </c>
      <c r="D6" s="40">
        <v>29055263601.389999</v>
      </c>
      <c r="E6" s="40">
        <v>21134068687.860001</v>
      </c>
      <c r="F6" s="40">
        <v>2558783213.6799998</v>
      </c>
      <c r="G6" s="40">
        <v>171833243.80000001</v>
      </c>
    </row>
    <row r="7" spans="1:7" ht="18.75" customHeight="1" thickBot="1" x14ac:dyDescent="0.3">
      <c r="A7" s="18">
        <v>2024</v>
      </c>
      <c r="B7" s="40">
        <v>103279207339.28</v>
      </c>
      <c r="C7" s="40">
        <v>53840076868.139999</v>
      </c>
      <c r="D7" s="40">
        <v>25543561338.73</v>
      </c>
      <c r="E7" s="40">
        <v>20683409892.880001</v>
      </c>
      <c r="F7" s="40">
        <v>3020840371.3699999</v>
      </c>
      <c r="G7" s="40">
        <v>191318868.16</v>
      </c>
    </row>
    <row r="8" spans="1:7" ht="18.75" customHeight="1" thickBot="1" x14ac:dyDescent="0.3">
      <c r="A8" s="17" t="s">
        <v>10</v>
      </c>
      <c r="B8" s="40">
        <v>108593023190.78999</v>
      </c>
      <c r="C8" s="40">
        <v>58775671289.190002</v>
      </c>
      <c r="D8" s="40">
        <v>26511564580.310001</v>
      </c>
      <c r="E8" s="40">
        <v>19476036963.439999</v>
      </c>
      <c r="F8" s="40">
        <v>3657202255.3499999</v>
      </c>
      <c r="G8" s="40">
        <v>172548102.5</v>
      </c>
    </row>
    <row r="9" spans="1:7" ht="18.75" customHeight="1" thickBot="1" x14ac:dyDescent="0.3">
      <c r="A9" s="17" t="s">
        <v>11</v>
      </c>
      <c r="B9" s="40">
        <v>118528148966</v>
      </c>
      <c r="C9" s="40">
        <v>70737342445.339996</v>
      </c>
      <c r="D9" s="40">
        <v>26023070921.400002</v>
      </c>
      <c r="E9" s="40">
        <v>18554179286.48</v>
      </c>
      <c r="F9" s="40">
        <v>3025619015.79</v>
      </c>
      <c r="G9" s="40">
        <v>187937296.99000001</v>
      </c>
    </row>
    <row r="10" spans="1:7" ht="18.75" customHeight="1" thickBot="1" x14ac:dyDescent="0.3">
      <c r="A10" s="17">
        <v>2021</v>
      </c>
      <c r="B10" s="40">
        <v>80445164910.528015</v>
      </c>
      <c r="C10" s="40">
        <v>54966669671.620003</v>
      </c>
      <c r="D10" s="40">
        <v>7484096363.3700018</v>
      </c>
      <c r="E10" s="40">
        <v>15326931847.733</v>
      </c>
      <c r="F10" s="40">
        <v>2486293331.5240002</v>
      </c>
      <c r="G10" s="40">
        <v>181173696.28099999</v>
      </c>
    </row>
  </sheetData>
  <pageMargins left="0.7" right="0.7" top="0.75" bottom="0.75" header="0.3" footer="0.3"/>
  <pageSetup scale="53" orientation="portrait" r:id="rId1"/>
  <ignoredErrors>
    <ignoredError sqref="A6:A10"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27063-3A6F-477A-885B-336D935E62F0}">
  <sheetPr codeName="Sheet10"/>
  <dimension ref="A1:M13"/>
  <sheetViews>
    <sheetView zoomScale="90" zoomScaleNormal="90" workbookViewId="0">
      <selection activeCell="A15" sqref="A15"/>
    </sheetView>
  </sheetViews>
  <sheetFormatPr defaultColWidth="9.28515625" defaultRowHeight="12.75" customHeight="1" x14ac:dyDescent="0.2"/>
  <cols>
    <col min="1" max="1" width="12.28515625" style="28" customWidth="1"/>
    <col min="2" max="2" width="29.7109375" style="28" bestFit="1" customWidth="1"/>
    <col min="3" max="3" width="15.28515625" style="28" bestFit="1" customWidth="1"/>
    <col min="4" max="4" width="21" style="28" bestFit="1" customWidth="1"/>
    <col min="5" max="5" width="15.28515625" style="28" bestFit="1" customWidth="1"/>
    <col min="6" max="6" width="28.7109375" style="28" bestFit="1" customWidth="1"/>
    <col min="7" max="7" width="20.42578125" style="28" bestFit="1" customWidth="1"/>
    <col min="8" max="8" width="19.28515625" style="28" bestFit="1" customWidth="1"/>
    <col min="9" max="9" width="16.28515625" style="28" bestFit="1" customWidth="1"/>
    <col min="10" max="10" width="25.5703125" style="28" bestFit="1" customWidth="1"/>
    <col min="11" max="11" width="24.7109375" style="28" bestFit="1" customWidth="1"/>
    <col min="12" max="12" width="24.5703125" style="28" bestFit="1" customWidth="1"/>
    <col min="13" max="13" width="14.28515625" style="28" bestFit="1" customWidth="1"/>
    <col min="14" max="16384" width="9.28515625" style="28"/>
  </cols>
  <sheetData>
    <row r="1" spans="1:13" ht="25.5" customHeight="1" x14ac:dyDescent="0.4">
      <c r="A1" s="27" t="s">
        <v>85</v>
      </c>
      <c r="B1" s="27"/>
      <c r="C1" s="27"/>
      <c r="D1" s="27"/>
      <c r="E1" s="27"/>
      <c r="F1" s="27"/>
      <c r="G1" s="27"/>
      <c r="H1" s="27"/>
      <c r="I1" s="27"/>
      <c r="J1" s="27"/>
      <c r="K1" s="27"/>
      <c r="L1" s="27"/>
      <c r="M1" s="27"/>
    </row>
    <row r="2" spans="1:13" ht="23.25" customHeight="1" x14ac:dyDescent="0.3">
      <c r="A2" s="29" t="s">
        <v>635</v>
      </c>
      <c r="B2" s="29"/>
      <c r="C2" s="29"/>
      <c r="D2" s="29"/>
      <c r="E2" s="29"/>
      <c r="F2" s="29"/>
      <c r="G2" s="29"/>
      <c r="H2" s="29"/>
      <c r="I2" s="29"/>
      <c r="J2" s="29"/>
      <c r="K2" s="29"/>
      <c r="L2" s="29"/>
      <c r="M2" s="29"/>
    </row>
    <row r="3" spans="1:13" ht="20.25" customHeight="1" x14ac:dyDescent="0.25">
      <c r="A3" s="30" t="s">
        <v>327</v>
      </c>
      <c r="B3" s="30"/>
      <c r="C3" s="30"/>
      <c r="D3" s="30"/>
      <c r="E3" s="30"/>
      <c r="F3" s="30"/>
      <c r="G3" s="30"/>
      <c r="H3" s="30"/>
      <c r="I3" s="30"/>
      <c r="J3" s="30"/>
      <c r="K3" s="30"/>
      <c r="L3" s="30"/>
      <c r="M3" s="30"/>
    </row>
    <row r="4" spans="1:13" ht="18.75" customHeight="1" x14ac:dyDescent="0.2">
      <c r="A4" s="26" t="s">
        <v>2</v>
      </c>
    </row>
    <row r="5" spans="1:13" ht="18.75" customHeight="1" thickBot="1" x14ac:dyDescent="0.25">
      <c r="A5" s="26" t="s">
        <v>2</v>
      </c>
    </row>
    <row r="6" spans="1:13" ht="18.75" customHeight="1" thickBot="1" x14ac:dyDescent="0.3">
      <c r="A6" s="39" t="s">
        <v>162</v>
      </c>
      <c r="B6" s="39" t="s">
        <v>326</v>
      </c>
      <c r="C6" s="39" t="s">
        <v>627</v>
      </c>
      <c r="D6" s="39" t="s">
        <v>325</v>
      </c>
      <c r="E6" s="39" t="s">
        <v>324</v>
      </c>
      <c r="F6" s="39" t="s">
        <v>323</v>
      </c>
      <c r="G6" s="39" t="s">
        <v>322</v>
      </c>
      <c r="H6" s="39" t="s">
        <v>321</v>
      </c>
      <c r="I6" s="39" t="s">
        <v>320</v>
      </c>
      <c r="J6" s="39" t="s">
        <v>319</v>
      </c>
      <c r="K6" s="39" t="s">
        <v>626</v>
      </c>
      <c r="L6" s="39" t="s">
        <v>318</v>
      </c>
      <c r="M6" s="39" t="s">
        <v>317</v>
      </c>
    </row>
    <row r="7" spans="1:13" ht="18.75" customHeight="1" thickBot="1" x14ac:dyDescent="0.3">
      <c r="A7" s="18" t="s">
        <v>634</v>
      </c>
      <c r="B7" s="40">
        <v>19096165400.700001</v>
      </c>
      <c r="C7" s="40">
        <v>486455889.69</v>
      </c>
      <c r="D7" s="40">
        <v>269460692.32999998</v>
      </c>
      <c r="E7" s="40">
        <v>137793608.11000001</v>
      </c>
      <c r="F7" s="40">
        <v>797845190.92999995</v>
      </c>
      <c r="G7" s="40">
        <v>154632107.19</v>
      </c>
      <c r="H7" s="40">
        <v>3790804.64</v>
      </c>
      <c r="I7" s="40">
        <v>23901952.969999999</v>
      </c>
      <c r="J7" s="40">
        <v>1709403.62</v>
      </c>
      <c r="K7" s="40">
        <v>139097732.93000001</v>
      </c>
      <c r="L7" s="40">
        <v>2654984.77</v>
      </c>
      <c r="M7" s="40">
        <v>20560919.98</v>
      </c>
    </row>
    <row r="8" spans="1:13" ht="18.75" customHeight="1" thickBot="1" x14ac:dyDescent="0.3">
      <c r="A8" s="18">
        <v>2024</v>
      </c>
      <c r="B8" s="40">
        <v>18709013111.119999</v>
      </c>
      <c r="C8" s="40">
        <v>486766973.69999999</v>
      </c>
      <c r="D8" s="40">
        <v>275286286.80000001</v>
      </c>
      <c r="E8" s="40">
        <v>138578570.59999999</v>
      </c>
      <c r="F8" s="40">
        <v>842488989.25</v>
      </c>
      <c r="G8" s="40">
        <v>42004032.719999999</v>
      </c>
      <c r="H8" s="40">
        <v>8756483.9299999997</v>
      </c>
      <c r="I8" s="40">
        <v>27252886.960000001</v>
      </c>
      <c r="J8" s="40">
        <v>1541287.17</v>
      </c>
      <c r="K8" s="40">
        <v>127478460.38</v>
      </c>
      <c r="L8" s="40">
        <v>2668931.9500000002</v>
      </c>
      <c r="M8" s="40">
        <v>21573878.300000001</v>
      </c>
    </row>
    <row r="9" spans="1:13" ht="18.75" customHeight="1" thickBot="1" x14ac:dyDescent="0.3">
      <c r="A9" s="17" t="s">
        <v>10</v>
      </c>
      <c r="B9" s="40">
        <v>17819001243.669998</v>
      </c>
      <c r="C9" s="40">
        <v>178896734.09999999</v>
      </c>
      <c r="D9" s="40">
        <v>281999976.68000001</v>
      </c>
      <c r="E9" s="40">
        <v>142522870.77000001</v>
      </c>
      <c r="F9" s="40">
        <v>860263742.03999996</v>
      </c>
      <c r="G9" s="40">
        <v>1222595.32</v>
      </c>
      <c r="H9" s="40">
        <v>11628773.5</v>
      </c>
      <c r="I9" s="40">
        <v>28293267.969999999</v>
      </c>
      <c r="J9" s="40">
        <v>600292.62</v>
      </c>
      <c r="K9" s="40">
        <v>122225676.43000001</v>
      </c>
      <c r="L9" s="40">
        <v>2646035.9500000002</v>
      </c>
      <c r="M9" s="40">
        <v>26735754.390000001</v>
      </c>
    </row>
    <row r="10" spans="1:13" ht="18.75" customHeight="1" thickBot="1" x14ac:dyDescent="0.3">
      <c r="A10" s="17" t="s">
        <v>11</v>
      </c>
      <c r="B10" s="40">
        <v>16497853996.690001</v>
      </c>
      <c r="C10" s="40">
        <v>495038764.67000002</v>
      </c>
      <c r="D10" s="40">
        <v>277313822.06</v>
      </c>
      <c r="E10" s="40">
        <v>142073116.62</v>
      </c>
      <c r="F10" s="40">
        <v>957246571.78999996</v>
      </c>
      <c r="G10" s="40">
        <v>0</v>
      </c>
      <c r="H10" s="40">
        <v>12908711.09</v>
      </c>
      <c r="I10" s="40">
        <v>32306444.66</v>
      </c>
      <c r="J10" s="40">
        <v>0</v>
      </c>
      <c r="K10" s="40">
        <v>108197356.70999999</v>
      </c>
      <c r="L10" s="40">
        <v>2689833.67</v>
      </c>
      <c r="M10" s="40">
        <v>28550668.52</v>
      </c>
    </row>
    <row r="11" spans="1:13" ht="18.75" customHeight="1" thickBot="1" x14ac:dyDescent="0.3">
      <c r="A11" s="17" t="s">
        <v>613</v>
      </c>
      <c r="B11" s="108">
        <v>13347477200.459999</v>
      </c>
      <c r="C11" s="108">
        <v>425016544.47999996</v>
      </c>
      <c r="D11" s="108">
        <v>271086644.75999999</v>
      </c>
      <c r="E11" s="108">
        <v>134842317.76999998</v>
      </c>
      <c r="F11" s="108">
        <v>1005700142.6930002</v>
      </c>
      <c r="G11" s="40">
        <v>0</v>
      </c>
      <c r="H11" s="108">
        <v>8411021.4999999981</v>
      </c>
      <c r="I11" s="108">
        <v>34969096.159999996</v>
      </c>
      <c r="J11" s="108">
        <v>0</v>
      </c>
      <c r="K11" s="108">
        <v>67077794.589999996</v>
      </c>
      <c r="L11" s="108">
        <v>2363216.5700000003</v>
      </c>
      <c r="M11" s="109">
        <v>29987868.75</v>
      </c>
    </row>
    <row r="12" spans="1:13" ht="12.75" customHeight="1" thickBot="1" x14ac:dyDescent="0.3">
      <c r="A12" s="168" t="s">
        <v>628</v>
      </c>
      <c r="B12" s="169"/>
      <c r="C12" s="169"/>
      <c r="D12" s="169"/>
      <c r="E12" s="169"/>
      <c r="F12" s="169"/>
      <c r="G12" s="169"/>
      <c r="H12" s="169"/>
      <c r="I12" s="169"/>
      <c r="J12" s="169"/>
      <c r="K12" s="169"/>
      <c r="L12" s="169"/>
      <c r="M12" s="170"/>
    </row>
    <row r="13" spans="1:13" ht="12.75" customHeight="1" thickBot="1" x14ac:dyDescent="0.3">
      <c r="A13" s="168" t="s">
        <v>629</v>
      </c>
      <c r="B13" s="169"/>
      <c r="C13" s="169"/>
      <c r="D13" s="169"/>
      <c r="E13" s="169"/>
      <c r="F13" s="169"/>
      <c r="G13" s="169"/>
      <c r="H13" s="169"/>
      <c r="I13" s="169"/>
      <c r="J13" s="169"/>
      <c r="K13" s="169"/>
      <c r="L13" s="169"/>
      <c r="M13" s="170"/>
    </row>
  </sheetData>
  <phoneticPr fontId="21" type="noConversion"/>
  <pageMargins left="0.7" right="0.7" top="0.75" bottom="0.75" header="0.3" footer="0.3"/>
  <ignoredErrors>
    <ignoredError sqref="A7:A1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3DF14-F9C8-43A9-8CD4-75D3CA87D6D6}">
  <sheetPr codeName="Sheet11"/>
  <dimension ref="A1:J13"/>
  <sheetViews>
    <sheetView zoomScale="90" zoomScaleNormal="90" workbookViewId="0">
      <selection activeCell="A4" sqref="A4"/>
    </sheetView>
  </sheetViews>
  <sheetFormatPr defaultColWidth="9.28515625" defaultRowHeight="12.75" customHeight="1" x14ac:dyDescent="0.2"/>
  <cols>
    <col min="1" max="2" width="25.28515625" style="48" bestFit="1" customWidth="1"/>
    <col min="3" max="3" width="23.7109375" style="48" bestFit="1" customWidth="1"/>
    <col min="4" max="4" width="25.28515625" style="48" bestFit="1" customWidth="1"/>
    <col min="5" max="5" width="6.7109375" style="48" customWidth="1"/>
    <col min="6" max="6" width="13.7109375" style="48" customWidth="1"/>
    <col min="7" max="7" width="18.7109375" style="48" customWidth="1"/>
    <col min="8" max="8" width="20.28515625" style="48" customWidth="1"/>
    <col min="9" max="9" width="13.28515625" style="48" customWidth="1"/>
    <col min="10" max="16384" width="9.28515625" style="48"/>
  </cols>
  <sheetData>
    <row r="1" spans="1:10" ht="25.5" customHeight="1" x14ac:dyDescent="0.2">
      <c r="A1" s="188" t="s">
        <v>85</v>
      </c>
      <c r="B1" s="188"/>
      <c r="C1" s="188"/>
      <c r="D1" s="188"/>
      <c r="E1" s="188"/>
      <c r="F1" s="188"/>
      <c r="G1" s="188"/>
      <c r="H1" s="188"/>
      <c r="I1" s="188"/>
    </row>
    <row r="2" spans="1:10" s="28" customFormat="1" ht="23.25" customHeight="1" x14ac:dyDescent="0.2">
      <c r="A2" s="62" t="s">
        <v>635</v>
      </c>
      <c r="B2" s="62"/>
      <c r="C2" s="62"/>
      <c r="D2" s="62"/>
      <c r="E2" s="62"/>
      <c r="F2" s="62"/>
      <c r="G2" s="62"/>
      <c r="H2" s="62"/>
      <c r="I2" s="62"/>
    </row>
    <row r="3" spans="1:10" ht="20.25" customHeight="1" x14ac:dyDescent="0.2">
      <c r="A3" s="77" t="s">
        <v>328</v>
      </c>
      <c r="B3" s="77"/>
      <c r="C3" s="77"/>
      <c r="D3" s="77"/>
      <c r="E3" s="77"/>
      <c r="F3" s="77"/>
      <c r="G3" s="77"/>
      <c r="H3" s="77"/>
      <c r="I3" s="77"/>
    </row>
    <row r="4" spans="1:10" ht="18.75" customHeight="1" x14ac:dyDescent="0.2">
      <c r="A4" s="103"/>
    </row>
    <row r="5" spans="1:10" ht="18.75" customHeight="1" thickBot="1" x14ac:dyDescent="0.25">
      <c r="A5" s="184" t="s">
        <v>2</v>
      </c>
    </row>
    <row r="6" spans="1:10" ht="18.75" customHeight="1" thickBot="1" x14ac:dyDescent="0.3">
      <c r="A6" s="104"/>
      <c r="B6" s="189" t="s">
        <v>155</v>
      </c>
      <c r="C6" s="189"/>
      <c r="D6" s="190"/>
      <c r="E6" s="105"/>
      <c r="F6" s="104"/>
      <c r="G6" s="189" t="s">
        <v>621</v>
      </c>
      <c r="H6" s="189"/>
      <c r="I6" s="190"/>
    </row>
    <row r="7" spans="1:10" ht="18.75" customHeight="1" thickBot="1" x14ac:dyDescent="0.3">
      <c r="A7" s="34" t="s">
        <v>162</v>
      </c>
      <c r="B7" s="34" t="s">
        <v>304</v>
      </c>
      <c r="C7" s="34" t="s">
        <v>297</v>
      </c>
      <c r="D7" s="34" t="s">
        <v>226</v>
      </c>
      <c r="E7" s="34"/>
      <c r="F7" s="34" t="s">
        <v>162</v>
      </c>
      <c r="G7" s="34" t="s">
        <v>304</v>
      </c>
      <c r="H7" s="34" t="s">
        <v>297</v>
      </c>
      <c r="I7" s="34" t="s">
        <v>226</v>
      </c>
    </row>
    <row r="8" spans="1:10" ht="19.5" customHeight="1" thickBot="1" x14ac:dyDescent="0.3">
      <c r="A8" s="15" t="s">
        <v>634</v>
      </c>
      <c r="B8" s="106">
        <v>412769027.68000001</v>
      </c>
      <c r="C8" s="106">
        <v>73686862.010000005</v>
      </c>
      <c r="D8" s="106">
        <v>486455889.69</v>
      </c>
      <c r="E8" s="34"/>
      <c r="F8" s="15">
        <v>2025</v>
      </c>
      <c r="G8" s="152">
        <v>5234362</v>
      </c>
      <c r="H8" s="152">
        <v>929290</v>
      </c>
      <c r="I8" s="152">
        <v>6163652</v>
      </c>
    </row>
    <row r="9" spans="1:10" ht="18.75" customHeight="1" thickBot="1" x14ac:dyDescent="0.3">
      <c r="A9" s="15">
        <v>2024</v>
      </c>
      <c r="B9" s="106">
        <v>413680618.10000002</v>
      </c>
      <c r="C9" s="106">
        <v>73086355.599999994</v>
      </c>
      <c r="D9" s="106">
        <v>486766973.69999999</v>
      </c>
      <c r="E9" s="34"/>
      <c r="F9" s="15">
        <v>2024</v>
      </c>
      <c r="G9" s="25">
        <v>5238679</v>
      </c>
      <c r="H9" s="25">
        <v>901079</v>
      </c>
      <c r="I9" s="25">
        <v>6139758</v>
      </c>
    </row>
    <row r="10" spans="1:10" ht="18.75" customHeight="1" thickBot="1" x14ac:dyDescent="0.25">
      <c r="A10" s="4" t="s">
        <v>10</v>
      </c>
      <c r="B10" s="107">
        <v>152221911.56999999</v>
      </c>
      <c r="C10" s="107">
        <v>26674822.530000001</v>
      </c>
      <c r="D10" s="107">
        <v>178896734.09999999</v>
      </c>
      <c r="E10" s="107"/>
      <c r="F10" s="4" t="s">
        <v>10</v>
      </c>
      <c r="G10" s="25">
        <v>5267334</v>
      </c>
      <c r="H10" s="25">
        <v>933892</v>
      </c>
      <c r="I10" s="25">
        <v>6201226</v>
      </c>
    </row>
    <row r="11" spans="1:10" ht="18.75" customHeight="1" thickBot="1" x14ac:dyDescent="0.25">
      <c r="A11" s="4" t="s">
        <v>11</v>
      </c>
      <c r="B11" s="107">
        <v>419470683.55000001</v>
      </c>
      <c r="C11" s="107">
        <v>75568081.120000005</v>
      </c>
      <c r="D11" s="107">
        <v>495038764.67000002</v>
      </c>
      <c r="E11" s="107"/>
      <c r="F11" s="4" t="s">
        <v>11</v>
      </c>
      <c r="G11" s="25">
        <v>5279623</v>
      </c>
      <c r="H11" s="25">
        <v>939506</v>
      </c>
      <c r="I11" s="25">
        <v>6219129</v>
      </c>
    </row>
    <row r="12" spans="1:10" ht="18.75" customHeight="1" thickBot="1" x14ac:dyDescent="0.25">
      <c r="A12" s="4" t="s">
        <v>613</v>
      </c>
      <c r="B12" s="107">
        <v>359516506.75999999</v>
      </c>
      <c r="C12" s="107">
        <v>65500037.719999984</v>
      </c>
      <c r="D12" s="107">
        <v>425016544.47999996</v>
      </c>
      <c r="E12" s="107"/>
      <c r="F12" s="4" t="s">
        <v>613</v>
      </c>
      <c r="G12" s="25">
        <v>4651628</v>
      </c>
      <c r="H12" s="25">
        <v>869546</v>
      </c>
      <c r="I12" s="25">
        <v>5521174</v>
      </c>
    </row>
    <row r="13" spans="1:10" ht="12.75" customHeight="1" x14ac:dyDescent="0.25">
      <c r="A13" s="180" t="s">
        <v>625</v>
      </c>
      <c r="B13" s="28"/>
      <c r="C13" s="28"/>
      <c r="D13" s="28"/>
      <c r="E13" s="28"/>
      <c r="F13" s="28"/>
      <c r="G13" s="28"/>
      <c r="H13" s="28"/>
      <c r="I13" s="28"/>
      <c r="J13" s="28"/>
    </row>
  </sheetData>
  <phoneticPr fontId="21" type="noConversion"/>
  <pageMargins left="0.7" right="0.7" top="0.75" bottom="0.75" header="0.3" footer="0.3"/>
  <pageSetup orientation="portrait" r:id="rId1"/>
  <ignoredErrors>
    <ignoredError sqref="A8:A1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71020-55BF-44FA-B628-3C0A81F50A2A}">
  <sheetPr codeName="Sheet12"/>
  <dimension ref="A1:G19"/>
  <sheetViews>
    <sheetView zoomScale="90" zoomScaleNormal="90" workbookViewId="0">
      <selection activeCell="A15" sqref="A15"/>
    </sheetView>
  </sheetViews>
  <sheetFormatPr defaultColWidth="9.28515625" defaultRowHeight="12.75" customHeight="1" x14ac:dyDescent="0.2"/>
  <cols>
    <col min="1" max="1" width="39.28515625" style="28" bestFit="1" customWidth="1"/>
    <col min="2" max="7" width="18.7109375" style="28" customWidth="1"/>
    <col min="8" max="16384" width="9.28515625" style="28"/>
  </cols>
  <sheetData>
    <row r="1" spans="1:7" ht="25.5" customHeight="1" x14ac:dyDescent="0.2">
      <c r="A1" s="61" t="s">
        <v>85</v>
      </c>
      <c r="B1" s="61"/>
      <c r="C1" s="61"/>
      <c r="D1" s="61"/>
      <c r="E1" s="61"/>
      <c r="F1" s="61"/>
    </row>
    <row r="2" spans="1:7" ht="23.25" customHeight="1" x14ac:dyDescent="0.2">
      <c r="A2" s="62" t="s">
        <v>635</v>
      </c>
      <c r="B2" s="62"/>
      <c r="C2" s="62"/>
      <c r="D2" s="62"/>
      <c r="E2" s="62"/>
      <c r="F2" s="62"/>
    </row>
    <row r="3" spans="1:7" ht="20.25" customHeight="1" x14ac:dyDescent="0.2">
      <c r="A3" s="63" t="s">
        <v>339</v>
      </c>
      <c r="B3" s="63"/>
      <c r="C3" s="63"/>
      <c r="D3" s="63"/>
      <c r="E3" s="63"/>
      <c r="F3" s="63"/>
    </row>
    <row r="4" spans="1:7" ht="18.75" customHeight="1" thickBot="1" x14ac:dyDescent="0.25"/>
    <row r="5" spans="1:7" ht="18.75" customHeight="1" thickBot="1" x14ac:dyDescent="0.25">
      <c r="A5" s="91" t="s">
        <v>338</v>
      </c>
      <c r="B5" s="98">
        <v>2021</v>
      </c>
      <c r="C5" s="98" t="s">
        <v>11</v>
      </c>
      <c r="D5" s="98" t="s">
        <v>10</v>
      </c>
      <c r="E5" s="98">
        <v>2024</v>
      </c>
      <c r="F5" s="98" t="s">
        <v>634</v>
      </c>
    </row>
    <row r="6" spans="1:7" ht="18.75" customHeight="1" thickBot="1" x14ac:dyDescent="0.3">
      <c r="A6" s="20" t="s">
        <v>337</v>
      </c>
      <c r="B6" s="99">
        <v>43206927.670000002</v>
      </c>
      <c r="C6" s="99">
        <v>45050224.149999999</v>
      </c>
      <c r="D6" s="99">
        <v>43884392.82</v>
      </c>
      <c r="E6" s="99">
        <v>40479843.009999998</v>
      </c>
      <c r="F6" s="99">
        <v>39552108</v>
      </c>
    </row>
    <row r="7" spans="1:7" ht="18.75" customHeight="1" thickBot="1" x14ac:dyDescent="0.3">
      <c r="A7" s="38" t="s">
        <v>336</v>
      </c>
      <c r="B7" s="99">
        <v>207694105.20499998</v>
      </c>
      <c r="C7" s="99">
        <v>214209161.16999999</v>
      </c>
      <c r="D7" s="99">
        <v>220240563.5</v>
      </c>
      <c r="E7" s="99">
        <v>217424315.37</v>
      </c>
      <c r="F7" s="99">
        <v>213444274</v>
      </c>
    </row>
    <row r="8" spans="1:7" ht="18.75" customHeight="1" thickBot="1" x14ac:dyDescent="0.3">
      <c r="A8" s="18" t="s">
        <v>335</v>
      </c>
      <c r="B8" s="99">
        <v>196346899.84499997</v>
      </c>
      <c r="C8" s="99">
        <v>200489588.97999999</v>
      </c>
      <c r="D8" s="99">
        <v>199854508.38999999</v>
      </c>
      <c r="E8" s="99">
        <v>192229212.69999999</v>
      </c>
      <c r="F8" s="99">
        <v>183296584</v>
      </c>
    </row>
    <row r="9" spans="1:7" ht="18.75" customHeight="1" thickBot="1" x14ac:dyDescent="0.3">
      <c r="A9" s="18" t="s">
        <v>334</v>
      </c>
      <c r="B9" s="99">
        <v>11347205.359999999</v>
      </c>
      <c r="C9" s="99">
        <v>13719572.189999999</v>
      </c>
      <c r="D9" s="99">
        <v>20386055.109999999</v>
      </c>
      <c r="E9" s="99">
        <v>25195102.670000002</v>
      </c>
      <c r="F9" s="99">
        <v>30147690</v>
      </c>
    </row>
    <row r="10" spans="1:7" ht="18.75" customHeight="1" thickBot="1" x14ac:dyDescent="0.3">
      <c r="A10" s="18" t="s">
        <v>333</v>
      </c>
      <c r="B10" s="99">
        <v>21374889.136167202</v>
      </c>
      <c r="C10" s="99">
        <v>17877220.329999998</v>
      </c>
      <c r="D10" s="99">
        <v>17734880.879999999</v>
      </c>
      <c r="E10" s="99">
        <v>16893954.440000001</v>
      </c>
      <c r="F10" s="99">
        <v>16322459</v>
      </c>
      <c r="G10" s="100"/>
    </row>
    <row r="11" spans="1:7" ht="18.75" customHeight="1" thickBot="1" x14ac:dyDescent="0.3">
      <c r="A11" s="18" t="s">
        <v>332</v>
      </c>
      <c r="B11" s="99">
        <v>180464</v>
      </c>
      <c r="C11" s="99">
        <v>177216.41</v>
      </c>
      <c r="D11" s="99">
        <v>140139.48000000001</v>
      </c>
      <c r="E11" s="99">
        <v>488173.98</v>
      </c>
      <c r="F11" s="99">
        <v>141852</v>
      </c>
    </row>
    <row r="12" spans="1:7" ht="18.75" customHeight="1" thickBot="1" x14ac:dyDescent="0.3">
      <c r="A12" s="38" t="s">
        <v>331</v>
      </c>
      <c r="B12" s="99">
        <f t="shared" ref="B12" si="0">B6+B7+B10+B11</f>
        <v>272456386.01116723</v>
      </c>
      <c r="C12" s="99">
        <v>277313822.06</v>
      </c>
      <c r="D12" s="99">
        <v>281999976.68000001</v>
      </c>
      <c r="E12" s="99">
        <v>275286286.80000001</v>
      </c>
      <c r="F12" s="99">
        <v>269460692</v>
      </c>
    </row>
    <row r="13" spans="1:7" ht="59.25" customHeight="1" thickBot="1" x14ac:dyDescent="0.3">
      <c r="A13" s="21" t="s">
        <v>330</v>
      </c>
      <c r="B13" s="101"/>
      <c r="C13" s="101"/>
      <c r="D13" s="101"/>
      <c r="E13" s="101"/>
      <c r="F13" s="101"/>
    </row>
    <row r="14" spans="1:7" ht="18.75" customHeight="1" thickBot="1" x14ac:dyDescent="0.3">
      <c r="A14" s="38" t="s">
        <v>329</v>
      </c>
      <c r="B14" s="99">
        <v>272456386.01116723</v>
      </c>
      <c r="C14" s="99">
        <v>277313822.06</v>
      </c>
      <c r="D14" s="99">
        <v>281999976.68000001</v>
      </c>
      <c r="E14" s="99">
        <v>275286286.80000001</v>
      </c>
      <c r="F14" s="99">
        <v>269460692.32999998</v>
      </c>
    </row>
    <row r="19" spans="5:5" ht="12.75" customHeight="1" x14ac:dyDescent="0.2">
      <c r="E19" s="102"/>
    </row>
  </sheetData>
  <pageMargins left="0.7" right="0.7" top="0.75" bottom="0.75" header="0.3" footer="0.3"/>
  <ignoredErrors>
    <ignoredError sqref="C5:D5 F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E4CAF-2101-45B4-B86F-2F7DCF7325C7}">
  <sheetPr codeName="Sheet13"/>
  <dimension ref="A1:H13"/>
  <sheetViews>
    <sheetView zoomScale="90" zoomScaleNormal="90" workbookViewId="0">
      <selection activeCell="A4" sqref="A4"/>
    </sheetView>
  </sheetViews>
  <sheetFormatPr defaultColWidth="9.28515625" defaultRowHeight="12.75" customHeight="1" x14ac:dyDescent="0.2"/>
  <cols>
    <col min="1" max="1" width="27.7109375" style="28" bestFit="1" customWidth="1"/>
    <col min="2" max="2" width="39.28515625" style="28" bestFit="1" customWidth="1"/>
    <col min="3" max="3" width="18.7109375" style="28" bestFit="1" customWidth="1"/>
    <col min="4" max="4" width="35.28515625" style="28" bestFit="1" customWidth="1"/>
    <col min="5" max="5" width="18.7109375" style="28" bestFit="1" customWidth="1"/>
    <col min="6" max="6" width="16.28515625" style="28" bestFit="1" customWidth="1"/>
    <col min="7" max="8" width="27.7109375" style="28" bestFit="1" customWidth="1"/>
    <col min="9" max="16384" width="9.28515625" style="28"/>
  </cols>
  <sheetData>
    <row r="1" spans="1:8" ht="25.5" customHeight="1" x14ac:dyDescent="0.2">
      <c r="A1" s="61" t="s">
        <v>85</v>
      </c>
      <c r="B1" s="61"/>
      <c r="C1" s="61"/>
      <c r="D1" s="61"/>
      <c r="E1" s="61"/>
      <c r="F1" s="61"/>
      <c r="G1" s="61"/>
      <c r="H1" s="61"/>
    </row>
    <row r="2" spans="1:8" ht="23.25" customHeight="1" x14ac:dyDescent="0.2">
      <c r="A2" s="62" t="s">
        <v>635</v>
      </c>
      <c r="B2" s="62"/>
      <c r="C2" s="62"/>
      <c r="D2" s="62"/>
      <c r="E2" s="62"/>
      <c r="F2" s="62"/>
      <c r="G2" s="62"/>
      <c r="H2" s="62"/>
    </row>
    <row r="3" spans="1:8" ht="20.25" customHeight="1" x14ac:dyDescent="0.2">
      <c r="A3" s="63" t="s">
        <v>222</v>
      </c>
      <c r="B3" s="63"/>
      <c r="C3" s="63"/>
      <c r="D3" s="63"/>
      <c r="E3" s="63"/>
      <c r="F3" s="63"/>
      <c r="G3" s="63"/>
      <c r="H3" s="63"/>
    </row>
    <row r="4" spans="1:8" ht="18.75" customHeight="1" x14ac:dyDescent="0.2">
      <c r="A4" s="26" t="s">
        <v>221</v>
      </c>
    </row>
    <row r="5" spans="1:8" ht="18.75" customHeight="1" thickBot="1" x14ac:dyDescent="0.25">
      <c r="A5" s="26" t="s">
        <v>2</v>
      </c>
    </row>
    <row r="6" spans="1:8" ht="18.75" customHeight="1" thickBot="1" x14ac:dyDescent="0.25">
      <c r="A6" s="44"/>
      <c r="B6" s="94" t="s">
        <v>220</v>
      </c>
      <c r="C6" s="95"/>
      <c r="D6" s="95"/>
      <c r="E6" s="66"/>
      <c r="F6" s="44"/>
      <c r="G6" s="44"/>
      <c r="H6" s="44"/>
    </row>
    <row r="7" spans="1:8" ht="18.75" customHeight="1" thickBot="1" x14ac:dyDescent="0.3">
      <c r="A7" s="38" t="s">
        <v>3</v>
      </c>
      <c r="B7" s="38" t="s">
        <v>219</v>
      </c>
      <c r="C7" s="38" t="s">
        <v>218</v>
      </c>
      <c r="D7" s="38" t="s">
        <v>217</v>
      </c>
      <c r="E7" s="38" t="s">
        <v>165</v>
      </c>
      <c r="F7" s="38" t="s">
        <v>216</v>
      </c>
      <c r="G7" s="38" t="s">
        <v>215</v>
      </c>
      <c r="H7" s="38" t="s">
        <v>214</v>
      </c>
    </row>
    <row r="8" spans="1:8" ht="18.75" customHeight="1" thickBot="1" x14ac:dyDescent="0.3">
      <c r="A8" s="18" t="s">
        <v>634</v>
      </c>
      <c r="B8" s="72">
        <v>730009468.22000003</v>
      </c>
      <c r="C8" s="72">
        <v>2062495.01</v>
      </c>
      <c r="D8" s="72">
        <v>-337116.53</v>
      </c>
      <c r="E8" s="120">
        <v>727609856.67999995</v>
      </c>
      <c r="F8" s="72">
        <v>65465702.850000001</v>
      </c>
      <c r="G8" s="72">
        <v>4765931.4000000004</v>
      </c>
      <c r="H8" s="72">
        <v>3700</v>
      </c>
    </row>
    <row r="9" spans="1:8" ht="18.75" customHeight="1" thickBot="1" x14ac:dyDescent="0.3">
      <c r="A9" s="18">
        <v>2024</v>
      </c>
      <c r="B9" s="72">
        <v>760954037.87</v>
      </c>
      <c r="C9" s="72">
        <v>2151545.41</v>
      </c>
      <c r="D9" s="72">
        <v>7135111</v>
      </c>
      <c r="E9" s="120">
        <v>765937603.46000004</v>
      </c>
      <c r="F9" s="72">
        <v>71465077.310000002</v>
      </c>
      <c r="G9" s="72">
        <v>5081408.4800000004</v>
      </c>
      <c r="H9" s="72">
        <v>4900</v>
      </c>
    </row>
    <row r="10" spans="1:8" ht="18.75" customHeight="1" thickBot="1" x14ac:dyDescent="0.3">
      <c r="A10" s="17" t="s">
        <v>10</v>
      </c>
      <c r="B10" s="72">
        <v>776175918.75999999</v>
      </c>
      <c r="C10" s="72">
        <v>2200137.46</v>
      </c>
      <c r="D10" s="72">
        <v>8198646.3899999997</v>
      </c>
      <c r="E10" s="72">
        <v>782174427.69000006</v>
      </c>
      <c r="F10" s="72">
        <v>72854744.459999993</v>
      </c>
      <c r="G10" s="72">
        <v>5226927.16</v>
      </c>
      <c r="H10" s="72">
        <v>7642.73</v>
      </c>
    </row>
    <row r="11" spans="1:8" ht="18.75" customHeight="1" thickBot="1" x14ac:dyDescent="0.3">
      <c r="A11" s="17" t="s">
        <v>11</v>
      </c>
      <c r="B11" s="72">
        <v>873325612.35000002</v>
      </c>
      <c r="C11" s="72">
        <v>2486710.5699999998</v>
      </c>
      <c r="D11" s="72">
        <v>3585521.55</v>
      </c>
      <c r="E11" s="72">
        <v>874424423.33000004</v>
      </c>
      <c r="F11" s="72">
        <v>77614193.640000001</v>
      </c>
      <c r="G11" s="72">
        <v>5203154.82</v>
      </c>
      <c r="H11" s="72">
        <v>4800</v>
      </c>
    </row>
    <row r="12" spans="1:8" ht="18.75" customHeight="1" thickBot="1" x14ac:dyDescent="0.3">
      <c r="A12" s="17">
        <v>2021</v>
      </c>
      <c r="B12" s="96">
        <v>907723688.88</v>
      </c>
      <c r="C12" s="96">
        <v>2574330.0099999998</v>
      </c>
      <c r="D12" s="96">
        <v>10476100.5200001</v>
      </c>
      <c r="E12" s="96">
        <v>915625459.3900001</v>
      </c>
      <c r="F12" s="96">
        <v>84856559.333000019</v>
      </c>
      <c r="G12" s="96">
        <v>5213123.97</v>
      </c>
      <c r="H12" s="97">
        <v>5000</v>
      </c>
    </row>
    <row r="13" spans="1:8" ht="32.25" customHeight="1" thickBot="1" x14ac:dyDescent="0.3">
      <c r="A13" s="168" t="s">
        <v>213</v>
      </c>
      <c r="B13" s="169"/>
      <c r="C13" s="169"/>
      <c r="D13" s="169"/>
      <c r="E13" s="169"/>
      <c r="F13" s="169"/>
      <c r="G13" s="169"/>
      <c r="H13" s="170"/>
    </row>
  </sheetData>
  <pageMargins left="0.7" right="0.7" top="0.75" bottom="0.75" header="0.3" footer="0.3"/>
  <ignoredErrors>
    <ignoredError sqref="A8:A12"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6584E-679F-4D5D-91FF-AA36C91D6D1B}">
  <sheetPr codeName="Sheet14"/>
  <dimension ref="A1:XFA12"/>
  <sheetViews>
    <sheetView zoomScale="90" zoomScaleNormal="90" workbookViewId="0">
      <selection activeCell="A4" sqref="A4"/>
    </sheetView>
  </sheetViews>
  <sheetFormatPr defaultColWidth="9.28515625" defaultRowHeight="12.75" customHeight="1" x14ac:dyDescent="0.2"/>
  <cols>
    <col min="1" max="1" width="15" style="28" bestFit="1" customWidth="1"/>
    <col min="2" max="2" width="16.28515625" style="28" bestFit="1" customWidth="1"/>
    <col min="3" max="3" width="51.7109375" style="28" bestFit="1" customWidth="1"/>
    <col min="4" max="5" width="16.28515625" style="28" bestFit="1" customWidth="1"/>
    <col min="6" max="6" width="21.28515625" style="28" bestFit="1" customWidth="1"/>
    <col min="7" max="16384" width="9.28515625" style="28"/>
  </cols>
  <sheetData>
    <row r="1" spans="1:1021 1027:2047 2053:3067 3073:4093 4099:5119 5125:6139 6145:7165 7171:8191 8197:9211 9217:10237 10243:11263 11269:12283 12289:13309 13315:14335 14341:15355 15361:16381" ht="25.5" customHeight="1" x14ac:dyDescent="0.2">
      <c r="A1" s="61" t="s">
        <v>85</v>
      </c>
      <c r="B1" s="61"/>
      <c r="C1" s="61"/>
      <c r="D1" s="61"/>
      <c r="E1" s="61"/>
      <c r="F1" s="61"/>
    </row>
    <row r="2" spans="1:1021 1027:2047 2053:3067 3073:4093 4099:5119 5125:6139 6145:7165 7171:8191 8197:9211 9217:10237 10243:11263 11269:12283 12289:13309 13315:14335 14341:15355 15361:16381" ht="25.5" customHeight="1" x14ac:dyDescent="0.2">
      <c r="A2" s="63" t="s">
        <v>635</v>
      </c>
      <c r="B2" s="63"/>
      <c r="C2" s="63"/>
      <c r="D2" s="63"/>
      <c r="E2" s="63"/>
      <c r="F2" s="63"/>
      <c r="G2" s="63"/>
      <c r="M2" s="63"/>
      <c r="S2" s="63"/>
      <c r="Y2" s="63"/>
      <c r="AE2" s="63"/>
      <c r="AK2" s="63"/>
      <c r="AQ2" s="63"/>
      <c r="AW2" s="63"/>
      <c r="BC2" s="63"/>
      <c r="BI2" s="63"/>
      <c r="BO2" s="63"/>
      <c r="BU2" s="63"/>
      <c r="CA2" s="63"/>
      <c r="CG2" s="63"/>
      <c r="CM2" s="63"/>
      <c r="CS2" s="63"/>
      <c r="CY2" s="63"/>
      <c r="DE2" s="63"/>
      <c r="DK2" s="63"/>
      <c r="DQ2" s="63"/>
      <c r="DW2" s="63"/>
      <c r="EC2" s="63"/>
      <c r="EI2" s="63"/>
      <c r="EO2" s="63"/>
      <c r="EU2" s="63"/>
      <c r="FA2" s="63"/>
      <c r="FG2" s="63"/>
      <c r="FM2" s="63"/>
      <c r="FS2" s="63"/>
      <c r="FY2" s="63"/>
      <c r="GE2" s="63"/>
      <c r="GK2" s="63"/>
      <c r="GQ2" s="63"/>
      <c r="GW2" s="63"/>
      <c r="HC2" s="63"/>
      <c r="HI2" s="63"/>
      <c r="HO2" s="63"/>
      <c r="HU2" s="63"/>
      <c r="IA2" s="63"/>
      <c r="IG2" s="63"/>
      <c r="IM2" s="63"/>
      <c r="IS2" s="63"/>
      <c r="IY2" s="63"/>
      <c r="JE2" s="63"/>
      <c r="JK2" s="63"/>
      <c r="JQ2" s="63"/>
      <c r="JW2" s="63"/>
      <c r="KC2" s="63"/>
      <c r="KI2" s="63"/>
      <c r="KO2" s="63"/>
      <c r="KU2" s="63"/>
      <c r="LA2" s="63"/>
      <c r="LG2" s="63"/>
      <c r="LM2" s="63"/>
      <c r="LS2" s="63"/>
      <c r="LY2" s="63"/>
      <c r="ME2" s="63"/>
      <c r="MK2" s="63"/>
      <c r="MQ2" s="63"/>
      <c r="MW2" s="63"/>
      <c r="NC2" s="63"/>
      <c r="NI2" s="63"/>
      <c r="NO2" s="63"/>
      <c r="NU2" s="63"/>
      <c r="OA2" s="63"/>
      <c r="OG2" s="63"/>
      <c r="OM2" s="63"/>
      <c r="OS2" s="63"/>
      <c r="OY2" s="63"/>
      <c r="PE2" s="63"/>
      <c r="PK2" s="63"/>
      <c r="PQ2" s="63"/>
      <c r="PW2" s="63"/>
      <c r="QC2" s="63"/>
      <c r="QI2" s="63"/>
      <c r="QO2" s="63"/>
      <c r="QU2" s="63"/>
      <c r="RA2" s="63"/>
      <c r="RG2" s="63"/>
      <c r="RM2" s="63"/>
      <c r="RS2" s="63"/>
      <c r="RY2" s="63"/>
      <c r="SE2" s="63"/>
      <c r="SK2" s="63"/>
      <c r="SQ2" s="63"/>
      <c r="SW2" s="63"/>
      <c r="TC2" s="63"/>
      <c r="TI2" s="63"/>
      <c r="TO2" s="63"/>
      <c r="TU2" s="63"/>
      <c r="UA2" s="63"/>
      <c r="UG2" s="63"/>
      <c r="UM2" s="63"/>
      <c r="US2" s="63"/>
      <c r="UY2" s="63"/>
      <c r="VE2" s="63"/>
      <c r="VK2" s="63"/>
      <c r="VQ2" s="63"/>
      <c r="VW2" s="63"/>
      <c r="WC2" s="63"/>
      <c r="WI2" s="63"/>
      <c r="WO2" s="63"/>
      <c r="WU2" s="63"/>
      <c r="XA2" s="63"/>
      <c r="XG2" s="63"/>
      <c r="XM2" s="63"/>
      <c r="XS2" s="63"/>
      <c r="XY2" s="63"/>
      <c r="YE2" s="63"/>
      <c r="YK2" s="63"/>
      <c r="YQ2" s="63"/>
      <c r="YW2" s="63"/>
      <c r="ZC2" s="63"/>
      <c r="ZI2" s="63"/>
      <c r="ZO2" s="63"/>
      <c r="ZU2" s="63"/>
      <c r="AAA2" s="63"/>
      <c r="AAG2" s="63"/>
      <c r="AAM2" s="63"/>
      <c r="AAS2" s="63"/>
      <c r="AAY2" s="63"/>
      <c r="ABE2" s="63"/>
      <c r="ABK2" s="63"/>
      <c r="ABQ2" s="63"/>
      <c r="ABW2" s="63"/>
      <c r="ACC2" s="63"/>
      <c r="ACI2" s="63"/>
      <c r="ACO2" s="63"/>
      <c r="ACU2" s="63"/>
      <c r="ADA2" s="63"/>
      <c r="ADG2" s="63"/>
      <c r="ADM2" s="63"/>
      <c r="ADS2" s="63"/>
      <c r="ADY2" s="63"/>
      <c r="AEE2" s="63"/>
      <c r="AEK2" s="63"/>
      <c r="AEQ2" s="63"/>
      <c r="AEW2" s="63"/>
      <c r="AFC2" s="63"/>
      <c r="AFI2" s="63"/>
      <c r="AFO2" s="63"/>
      <c r="AFU2" s="63"/>
      <c r="AGA2" s="63"/>
      <c r="AGG2" s="63"/>
      <c r="AGM2" s="63"/>
      <c r="AGS2" s="63"/>
      <c r="AGY2" s="63"/>
      <c r="AHE2" s="63"/>
      <c r="AHK2" s="63"/>
      <c r="AHQ2" s="63"/>
      <c r="AHW2" s="63"/>
      <c r="AIC2" s="63"/>
      <c r="AII2" s="63"/>
      <c r="AIO2" s="63"/>
      <c r="AIU2" s="63"/>
      <c r="AJA2" s="63"/>
      <c r="AJG2" s="63"/>
      <c r="AJM2" s="63"/>
      <c r="AJS2" s="63"/>
      <c r="AJY2" s="63"/>
      <c r="AKE2" s="63"/>
      <c r="AKK2" s="63"/>
      <c r="AKQ2" s="63"/>
      <c r="AKW2" s="63"/>
      <c r="ALC2" s="63"/>
      <c r="ALI2" s="63"/>
      <c r="ALO2" s="63"/>
      <c r="ALU2" s="63"/>
      <c r="AMA2" s="63"/>
      <c r="AMG2" s="63"/>
      <c r="AMM2" s="63"/>
      <c r="AMS2" s="63"/>
      <c r="AMY2" s="63"/>
      <c r="ANE2" s="63"/>
      <c r="ANK2" s="63"/>
      <c r="ANQ2" s="63"/>
      <c r="ANW2" s="63"/>
      <c r="AOC2" s="63"/>
      <c r="AOI2" s="63"/>
      <c r="AOO2" s="63"/>
      <c r="AOU2" s="63"/>
      <c r="APA2" s="63"/>
      <c r="APG2" s="63"/>
      <c r="APM2" s="63"/>
      <c r="APS2" s="63"/>
      <c r="APY2" s="63"/>
      <c r="AQE2" s="63"/>
      <c r="AQK2" s="63"/>
      <c r="AQQ2" s="63"/>
      <c r="AQW2" s="63"/>
      <c r="ARC2" s="63"/>
      <c r="ARI2" s="63"/>
      <c r="ARO2" s="63"/>
      <c r="ARU2" s="63"/>
      <c r="ASA2" s="63"/>
      <c r="ASG2" s="63"/>
      <c r="ASM2" s="63"/>
      <c r="ASS2" s="63"/>
      <c r="ASY2" s="63"/>
      <c r="ATE2" s="63"/>
      <c r="ATK2" s="63"/>
      <c r="ATQ2" s="63"/>
      <c r="ATW2" s="63"/>
      <c r="AUC2" s="63"/>
      <c r="AUI2" s="63"/>
      <c r="AUO2" s="63"/>
      <c r="AUU2" s="63"/>
      <c r="AVA2" s="63"/>
      <c r="AVG2" s="63"/>
      <c r="AVM2" s="63"/>
      <c r="AVS2" s="63"/>
      <c r="AVY2" s="63"/>
      <c r="AWE2" s="63"/>
      <c r="AWK2" s="63"/>
      <c r="AWQ2" s="63"/>
      <c r="AWW2" s="63"/>
      <c r="AXC2" s="63"/>
      <c r="AXI2" s="63"/>
      <c r="AXO2" s="63"/>
      <c r="AXU2" s="63"/>
      <c r="AYA2" s="63"/>
      <c r="AYG2" s="63"/>
      <c r="AYM2" s="63"/>
      <c r="AYS2" s="63"/>
      <c r="AYY2" s="63"/>
      <c r="AZE2" s="63"/>
      <c r="AZK2" s="63"/>
      <c r="AZQ2" s="63"/>
      <c r="AZW2" s="63"/>
      <c r="BAC2" s="63"/>
      <c r="BAI2" s="63"/>
      <c r="BAO2" s="63"/>
      <c r="BAU2" s="63"/>
      <c r="BBA2" s="63"/>
      <c r="BBG2" s="63"/>
      <c r="BBM2" s="63"/>
      <c r="BBS2" s="63"/>
      <c r="BBY2" s="63"/>
      <c r="BCE2" s="63"/>
      <c r="BCK2" s="63"/>
      <c r="BCQ2" s="63"/>
      <c r="BCW2" s="63"/>
      <c r="BDC2" s="63"/>
      <c r="BDI2" s="63"/>
      <c r="BDO2" s="63"/>
      <c r="BDU2" s="63"/>
      <c r="BEA2" s="63"/>
      <c r="BEG2" s="63"/>
      <c r="BEM2" s="63"/>
      <c r="BES2" s="63"/>
      <c r="BEY2" s="63"/>
      <c r="BFE2" s="63"/>
      <c r="BFK2" s="63"/>
      <c r="BFQ2" s="63"/>
      <c r="BFW2" s="63"/>
      <c r="BGC2" s="63"/>
      <c r="BGI2" s="63"/>
      <c r="BGO2" s="63"/>
      <c r="BGU2" s="63"/>
      <c r="BHA2" s="63"/>
      <c r="BHG2" s="63"/>
      <c r="BHM2" s="63"/>
      <c r="BHS2" s="63"/>
      <c r="BHY2" s="63"/>
      <c r="BIE2" s="63"/>
      <c r="BIK2" s="63"/>
      <c r="BIQ2" s="63"/>
      <c r="BIW2" s="63"/>
      <c r="BJC2" s="63"/>
      <c r="BJI2" s="63"/>
      <c r="BJO2" s="63"/>
      <c r="BJU2" s="63"/>
      <c r="BKA2" s="63"/>
      <c r="BKG2" s="63"/>
      <c r="BKM2" s="63"/>
      <c r="BKS2" s="63"/>
      <c r="BKY2" s="63"/>
      <c r="BLE2" s="63"/>
      <c r="BLK2" s="63"/>
      <c r="BLQ2" s="63"/>
      <c r="BLW2" s="63"/>
      <c r="BMC2" s="63"/>
      <c r="BMI2" s="63"/>
      <c r="BMO2" s="63"/>
      <c r="BMU2" s="63"/>
      <c r="BNA2" s="63"/>
      <c r="BNG2" s="63"/>
      <c r="BNM2" s="63"/>
      <c r="BNS2" s="63"/>
      <c r="BNY2" s="63"/>
      <c r="BOE2" s="63"/>
      <c r="BOK2" s="63"/>
      <c r="BOQ2" s="63"/>
      <c r="BOW2" s="63"/>
      <c r="BPC2" s="63"/>
      <c r="BPI2" s="63"/>
      <c r="BPO2" s="63"/>
      <c r="BPU2" s="63"/>
      <c r="BQA2" s="63"/>
      <c r="BQG2" s="63"/>
      <c r="BQM2" s="63"/>
      <c r="BQS2" s="63"/>
      <c r="BQY2" s="63"/>
      <c r="BRE2" s="63"/>
      <c r="BRK2" s="63"/>
      <c r="BRQ2" s="63"/>
      <c r="BRW2" s="63"/>
      <c r="BSC2" s="63"/>
      <c r="BSI2" s="63"/>
      <c r="BSO2" s="63"/>
      <c r="BSU2" s="63"/>
      <c r="BTA2" s="63"/>
      <c r="BTG2" s="63"/>
      <c r="BTM2" s="63"/>
      <c r="BTS2" s="63"/>
      <c r="BTY2" s="63"/>
      <c r="BUE2" s="63"/>
      <c r="BUK2" s="63"/>
      <c r="BUQ2" s="63"/>
      <c r="BUW2" s="63"/>
      <c r="BVC2" s="63"/>
      <c r="BVI2" s="63"/>
      <c r="BVO2" s="63"/>
      <c r="BVU2" s="63"/>
      <c r="BWA2" s="63"/>
      <c r="BWG2" s="63"/>
      <c r="BWM2" s="63"/>
      <c r="BWS2" s="63"/>
      <c r="BWY2" s="63"/>
      <c r="BXE2" s="63"/>
      <c r="BXK2" s="63"/>
      <c r="BXQ2" s="63"/>
      <c r="BXW2" s="63"/>
      <c r="BYC2" s="63"/>
      <c r="BYI2" s="63"/>
      <c r="BYO2" s="63"/>
      <c r="BYU2" s="63"/>
      <c r="BZA2" s="63"/>
      <c r="BZG2" s="63"/>
      <c r="BZM2" s="63"/>
      <c r="BZS2" s="63"/>
      <c r="BZY2" s="63"/>
      <c r="CAE2" s="63"/>
      <c r="CAK2" s="63"/>
      <c r="CAQ2" s="63"/>
      <c r="CAW2" s="63"/>
      <c r="CBC2" s="63"/>
      <c r="CBI2" s="63"/>
      <c r="CBO2" s="63"/>
      <c r="CBU2" s="63"/>
      <c r="CCA2" s="63"/>
      <c r="CCG2" s="63"/>
      <c r="CCM2" s="63"/>
      <c r="CCS2" s="63"/>
      <c r="CCY2" s="63"/>
      <c r="CDE2" s="63"/>
      <c r="CDK2" s="63"/>
      <c r="CDQ2" s="63"/>
      <c r="CDW2" s="63"/>
      <c r="CEC2" s="63"/>
      <c r="CEI2" s="63"/>
      <c r="CEO2" s="63"/>
      <c r="CEU2" s="63"/>
      <c r="CFA2" s="63"/>
      <c r="CFG2" s="63"/>
      <c r="CFM2" s="63"/>
      <c r="CFS2" s="63"/>
      <c r="CFY2" s="63"/>
      <c r="CGE2" s="63"/>
      <c r="CGK2" s="63"/>
      <c r="CGQ2" s="63"/>
      <c r="CGW2" s="63"/>
      <c r="CHC2" s="63"/>
      <c r="CHI2" s="63"/>
      <c r="CHO2" s="63"/>
      <c r="CHU2" s="63"/>
      <c r="CIA2" s="63"/>
      <c r="CIG2" s="63"/>
      <c r="CIM2" s="63"/>
      <c r="CIS2" s="63"/>
      <c r="CIY2" s="63"/>
      <c r="CJE2" s="63"/>
      <c r="CJK2" s="63"/>
      <c r="CJQ2" s="63"/>
      <c r="CJW2" s="63"/>
      <c r="CKC2" s="63"/>
      <c r="CKI2" s="63"/>
      <c r="CKO2" s="63"/>
      <c r="CKU2" s="63"/>
      <c r="CLA2" s="63"/>
      <c r="CLG2" s="63"/>
      <c r="CLM2" s="63"/>
      <c r="CLS2" s="63"/>
      <c r="CLY2" s="63"/>
      <c r="CME2" s="63"/>
      <c r="CMK2" s="63"/>
      <c r="CMQ2" s="63"/>
      <c r="CMW2" s="63"/>
      <c r="CNC2" s="63"/>
      <c r="CNI2" s="63"/>
      <c r="CNO2" s="63"/>
      <c r="CNU2" s="63"/>
      <c r="COA2" s="63"/>
      <c r="COG2" s="63"/>
      <c r="COM2" s="63"/>
      <c r="COS2" s="63"/>
      <c r="COY2" s="63"/>
      <c r="CPE2" s="63"/>
      <c r="CPK2" s="63"/>
      <c r="CPQ2" s="63"/>
      <c r="CPW2" s="63"/>
      <c r="CQC2" s="63"/>
      <c r="CQI2" s="63"/>
      <c r="CQO2" s="63"/>
      <c r="CQU2" s="63"/>
      <c r="CRA2" s="63"/>
      <c r="CRG2" s="63"/>
      <c r="CRM2" s="63"/>
      <c r="CRS2" s="63"/>
      <c r="CRY2" s="63"/>
      <c r="CSE2" s="63"/>
      <c r="CSK2" s="63"/>
      <c r="CSQ2" s="63"/>
      <c r="CSW2" s="63"/>
      <c r="CTC2" s="63"/>
      <c r="CTI2" s="63"/>
      <c r="CTO2" s="63"/>
      <c r="CTU2" s="63"/>
      <c r="CUA2" s="63"/>
      <c r="CUG2" s="63"/>
      <c r="CUM2" s="63"/>
      <c r="CUS2" s="63"/>
      <c r="CUY2" s="63"/>
      <c r="CVE2" s="63"/>
      <c r="CVK2" s="63"/>
      <c r="CVQ2" s="63"/>
      <c r="CVW2" s="63"/>
      <c r="CWC2" s="63"/>
      <c r="CWI2" s="63"/>
      <c r="CWO2" s="63"/>
      <c r="CWU2" s="63"/>
      <c r="CXA2" s="63"/>
      <c r="CXG2" s="63"/>
      <c r="CXM2" s="63"/>
      <c r="CXS2" s="63"/>
      <c r="CXY2" s="63"/>
      <c r="CYE2" s="63"/>
      <c r="CYK2" s="63"/>
      <c r="CYQ2" s="63"/>
      <c r="CYW2" s="63"/>
      <c r="CZC2" s="63"/>
      <c r="CZI2" s="63"/>
      <c r="CZO2" s="63"/>
      <c r="CZU2" s="63"/>
      <c r="DAA2" s="63"/>
      <c r="DAG2" s="63"/>
      <c r="DAM2" s="63"/>
      <c r="DAS2" s="63"/>
      <c r="DAY2" s="63"/>
      <c r="DBE2" s="63"/>
      <c r="DBK2" s="63"/>
      <c r="DBQ2" s="63"/>
      <c r="DBW2" s="63"/>
      <c r="DCC2" s="63"/>
      <c r="DCI2" s="63"/>
      <c r="DCO2" s="63"/>
      <c r="DCU2" s="63"/>
      <c r="DDA2" s="63"/>
      <c r="DDG2" s="63"/>
      <c r="DDM2" s="63"/>
      <c r="DDS2" s="63"/>
      <c r="DDY2" s="63"/>
      <c r="DEE2" s="63"/>
      <c r="DEK2" s="63"/>
      <c r="DEQ2" s="63"/>
      <c r="DEW2" s="63"/>
      <c r="DFC2" s="63"/>
      <c r="DFI2" s="63"/>
      <c r="DFO2" s="63"/>
      <c r="DFU2" s="63"/>
      <c r="DGA2" s="63"/>
      <c r="DGG2" s="63"/>
      <c r="DGM2" s="63"/>
      <c r="DGS2" s="63"/>
      <c r="DGY2" s="63"/>
      <c r="DHE2" s="63"/>
      <c r="DHK2" s="63"/>
      <c r="DHQ2" s="63"/>
      <c r="DHW2" s="63"/>
      <c r="DIC2" s="63"/>
      <c r="DII2" s="63"/>
      <c r="DIO2" s="63"/>
      <c r="DIU2" s="63"/>
      <c r="DJA2" s="63"/>
      <c r="DJG2" s="63"/>
      <c r="DJM2" s="63"/>
      <c r="DJS2" s="63"/>
      <c r="DJY2" s="63"/>
      <c r="DKE2" s="63"/>
      <c r="DKK2" s="63"/>
      <c r="DKQ2" s="63"/>
      <c r="DKW2" s="63"/>
      <c r="DLC2" s="63"/>
      <c r="DLI2" s="63"/>
      <c r="DLO2" s="63"/>
      <c r="DLU2" s="63"/>
      <c r="DMA2" s="63"/>
      <c r="DMG2" s="63"/>
      <c r="DMM2" s="63"/>
      <c r="DMS2" s="63"/>
      <c r="DMY2" s="63"/>
      <c r="DNE2" s="63"/>
      <c r="DNK2" s="63"/>
      <c r="DNQ2" s="63"/>
      <c r="DNW2" s="63"/>
      <c r="DOC2" s="63"/>
      <c r="DOI2" s="63"/>
      <c r="DOO2" s="63"/>
      <c r="DOU2" s="63"/>
      <c r="DPA2" s="63"/>
      <c r="DPG2" s="63"/>
      <c r="DPM2" s="63"/>
      <c r="DPS2" s="63"/>
      <c r="DPY2" s="63"/>
      <c r="DQE2" s="63"/>
      <c r="DQK2" s="63"/>
      <c r="DQQ2" s="63"/>
      <c r="DQW2" s="63"/>
      <c r="DRC2" s="63"/>
      <c r="DRI2" s="63"/>
      <c r="DRO2" s="63"/>
      <c r="DRU2" s="63"/>
      <c r="DSA2" s="63"/>
      <c r="DSG2" s="63"/>
      <c r="DSM2" s="63"/>
      <c r="DSS2" s="63"/>
      <c r="DSY2" s="63"/>
      <c r="DTE2" s="63"/>
      <c r="DTK2" s="63"/>
      <c r="DTQ2" s="63"/>
      <c r="DTW2" s="63"/>
      <c r="DUC2" s="63"/>
      <c r="DUI2" s="63"/>
      <c r="DUO2" s="63"/>
      <c r="DUU2" s="63"/>
      <c r="DVA2" s="63"/>
      <c r="DVG2" s="63"/>
      <c r="DVM2" s="63"/>
      <c r="DVS2" s="63"/>
      <c r="DVY2" s="63"/>
      <c r="DWE2" s="63"/>
      <c r="DWK2" s="63"/>
      <c r="DWQ2" s="63"/>
      <c r="DWW2" s="63"/>
      <c r="DXC2" s="63"/>
      <c r="DXI2" s="63"/>
      <c r="DXO2" s="63"/>
      <c r="DXU2" s="63"/>
      <c r="DYA2" s="63"/>
      <c r="DYG2" s="63"/>
      <c r="DYM2" s="63"/>
      <c r="DYS2" s="63"/>
      <c r="DYY2" s="63"/>
      <c r="DZE2" s="63"/>
      <c r="DZK2" s="63"/>
      <c r="DZQ2" s="63"/>
      <c r="DZW2" s="63"/>
      <c r="EAC2" s="63"/>
      <c r="EAI2" s="63"/>
      <c r="EAO2" s="63"/>
      <c r="EAU2" s="63"/>
      <c r="EBA2" s="63"/>
      <c r="EBG2" s="63"/>
      <c r="EBM2" s="63"/>
      <c r="EBS2" s="63"/>
      <c r="EBY2" s="63"/>
      <c r="ECE2" s="63"/>
      <c r="ECK2" s="63"/>
      <c r="ECQ2" s="63"/>
      <c r="ECW2" s="63"/>
      <c r="EDC2" s="63"/>
      <c r="EDI2" s="63"/>
      <c r="EDO2" s="63"/>
      <c r="EDU2" s="63"/>
      <c r="EEA2" s="63"/>
      <c r="EEG2" s="63"/>
      <c r="EEM2" s="63"/>
      <c r="EES2" s="63"/>
      <c r="EEY2" s="63"/>
      <c r="EFE2" s="63"/>
      <c r="EFK2" s="63"/>
      <c r="EFQ2" s="63"/>
      <c r="EFW2" s="63"/>
      <c r="EGC2" s="63"/>
      <c r="EGI2" s="63"/>
      <c r="EGO2" s="63"/>
      <c r="EGU2" s="63"/>
      <c r="EHA2" s="63"/>
      <c r="EHG2" s="63"/>
      <c r="EHM2" s="63"/>
      <c r="EHS2" s="63"/>
      <c r="EHY2" s="63"/>
      <c r="EIE2" s="63"/>
      <c r="EIK2" s="63"/>
      <c r="EIQ2" s="63"/>
      <c r="EIW2" s="63"/>
      <c r="EJC2" s="63"/>
      <c r="EJI2" s="63"/>
      <c r="EJO2" s="63"/>
      <c r="EJU2" s="63"/>
      <c r="EKA2" s="63"/>
      <c r="EKG2" s="63"/>
      <c r="EKM2" s="63"/>
      <c r="EKS2" s="63"/>
      <c r="EKY2" s="63"/>
      <c r="ELE2" s="63"/>
      <c r="ELK2" s="63"/>
      <c r="ELQ2" s="63"/>
      <c r="ELW2" s="63"/>
      <c r="EMC2" s="63"/>
      <c r="EMI2" s="63"/>
      <c r="EMO2" s="63"/>
      <c r="EMU2" s="63"/>
      <c r="ENA2" s="63"/>
      <c r="ENG2" s="63"/>
      <c r="ENM2" s="63"/>
      <c r="ENS2" s="63"/>
      <c r="ENY2" s="63"/>
      <c r="EOE2" s="63"/>
      <c r="EOK2" s="63"/>
      <c r="EOQ2" s="63"/>
      <c r="EOW2" s="63"/>
      <c r="EPC2" s="63"/>
      <c r="EPI2" s="63"/>
      <c r="EPO2" s="63"/>
      <c r="EPU2" s="63"/>
      <c r="EQA2" s="63"/>
      <c r="EQG2" s="63"/>
      <c r="EQM2" s="63"/>
      <c r="EQS2" s="63"/>
      <c r="EQY2" s="63"/>
      <c r="ERE2" s="63"/>
      <c r="ERK2" s="63"/>
      <c r="ERQ2" s="63"/>
      <c r="ERW2" s="63"/>
      <c r="ESC2" s="63"/>
      <c r="ESI2" s="63"/>
      <c r="ESO2" s="63"/>
      <c r="ESU2" s="63"/>
      <c r="ETA2" s="63"/>
      <c r="ETG2" s="63"/>
      <c r="ETM2" s="63"/>
      <c r="ETS2" s="63"/>
      <c r="ETY2" s="63"/>
      <c r="EUE2" s="63"/>
      <c r="EUK2" s="63"/>
      <c r="EUQ2" s="63"/>
      <c r="EUW2" s="63"/>
      <c r="EVC2" s="63"/>
      <c r="EVI2" s="63"/>
      <c r="EVO2" s="63"/>
      <c r="EVU2" s="63"/>
      <c r="EWA2" s="63"/>
      <c r="EWG2" s="63"/>
      <c r="EWM2" s="63"/>
      <c r="EWS2" s="63"/>
      <c r="EWY2" s="63"/>
      <c r="EXE2" s="63"/>
      <c r="EXK2" s="63"/>
      <c r="EXQ2" s="63"/>
      <c r="EXW2" s="63"/>
      <c r="EYC2" s="63"/>
      <c r="EYI2" s="63"/>
      <c r="EYO2" s="63"/>
      <c r="EYU2" s="63"/>
      <c r="EZA2" s="63"/>
      <c r="EZG2" s="63"/>
      <c r="EZM2" s="63"/>
      <c r="EZS2" s="63"/>
      <c r="EZY2" s="63"/>
      <c r="FAE2" s="63"/>
      <c r="FAK2" s="63"/>
      <c r="FAQ2" s="63"/>
      <c r="FAW2" s="63"/>
      <c r="FBC2" s="63"/>
      <c r="FBI2" s="63"/>
      <c r="FBO2" s="63"/>
      <c r="FBU2" s="63"/>
      <c r="FCA2" s="63"/>
      <c r="FCG2" s="63"/>
      <c r="FCM2" s="63"/>
      <c r="FCS2" s="63"/>
      <c r="FCY2" s="63"/>
      <c r="FDE2" s="63"/>
      <c r="FDK2" s="63"/>
      <c r="FDQ2" s="63"/>
      <c r="FDW2" s="63"/>
      <c r="FEC2" s="63"/>
      <c r="FEI2" s="63"/>
      <c r="FEO2" s="63"/>
      <c r="FEU2" s="63"/>
      <c r="FFA2" s="63"/>
      <c r="FFG2" s="63"/>
      <c r="FFM2" s="63"/>
      <c r="FFS2" s="63"/>
      <c r="FFY2" s="63"/>
      <c r="FGE2" s="63"/>
      <c r="FGK2" s="63"/>
      <c r="FGQ2" s="63"/>
      <c r="FGW2" s="63"/>
      <c r="FHC2" s="63"/>
      <c r="FHI2" s="63"/>
      <c r="FHO2" s="63"/>
      <c r="FHU2" s="63"/>
      <c r="FIA2" s="63"/>
      <c r="FIG2" s="63"/>
      <c r="FIM2" s="63"/>
      <c r="FIS2" s="63"/>
      <c r="FIY2" s="63"/>
      <c r="FJE2" s="63"/>
      <c r="FJK2" s="63"/>
      <c r="FJQ2" s="63"/>
      <c r="FJW2" s="63"/>
      <c r="FKC2" s="63"/>
      <c r="FKI2" s="63"/>
      <c r="FKO2" s="63"/>
      <c r="FKU2" s="63"/>
      <c r="FLA2" s="63"/>
      <c r="FLG2" s="63"/>
      <c r="FLM2" s="63"/>
      <c r="FLS2" s="63"/>
      <c r="FLY2" s="63"/>
      <c r="FME2" s="63"/>
      <c r="FMK2" s="63"/>
      <c r="FMQ2" s="63"/>
      <c r="FMW2" s="63"/>
      <c r="FNC2" s="63"/>
      <c r="FNI2" s="63"/>
      <c r="FNO2" s="63"/>
      <c r="FNU2" s="63"/>
      <c r="FOA2" s="63"/>
      <c r="FOG2" s="63"/>
      <c r="FOM2" s="63"/>
      <c r="FOS2" s="63"/>
      <c r="FOY2" s="63"/>
      <c r="FPE2" s="63"/>
      <c r="FPK2" s="63"/>
      <c r="FPQ2" s="63"/>
      <c r="FPW2" s="63"/>
      <c r="FQC2" s="63"/>
      <c r="FQI2" s="63"/>
      <c r="FQO2" s="63"/>
      <c r="FQU2" s="63"/>
      <c r="FRA2" s="63"/>
      <c r="FRG2" s="63"/>
      <c r="FRM2" s="63"/>
      <c r="FRS2" s="63"/>
      <c r="FRY2" s="63"/>
      <c r="FSE2" s="63"/>
      <c r="FSK2" s="63"/>
      <c r="FSQ2" s="63"/>
      <c r="FSW2" s="63"/>
      <c r="FTC2" s="63"/>
      <c r="FTI2" s="63"/>
      <c r="FTO2" s="63"/>
      <c r="FTU2" s="63"/>
      <c r="FUA2" s="63"/>
      <c r="FUG2" s="63"/>
      <c r="FUM2" s="63"/>
      <c r="FUS2" s="63"/>
      <c r="FUY2" s="63"/>
      <c r="FVE2" s="63"/>
      <c r="FVK2" s="63"/>
      <c r="FVQ2" s="63"/>
      <c r="FVW2" s="63"/>
      <c r="FWC2" s="63"/>
      <c r="FWI2" s="63"/>
      <c r="FWO2" s="63"/>
      <c r="FWU2" s="63"/>
      <c r="FXA2" s="63"/>
      <c r="FXG2" s="63"/>
      <c r="FXM2" s="63"/>
      <c r="FXS2" s="63"/>
      <c r="FXY2" s="63"/>
      <c r="FYE2" s="63"/>
      <c r="FYK2" s="63"/>
      <c r="FYQ2" s="63"/>
      <c r="FYW2" s="63"/>
      <c r="FZC2" s="63"/>
      <c r="FZI2" s="63"/>
      <c r="FZO2" s="63"/>
      <c r="FZU2" s="63"/>
      <c r="GAA2" s="63"/>
      <c r="GAG2" s="63"/>
      <c r="GAM2" s="63"/>
      <c r="GAS2" s="63"/>
      <c r="GAY2" s="63"/>
      <c r="GBE2" s="63"/>
      <c r="GBK2" s="63"/>
      <c r="GBQ2" s="63"/>
      <c r="GBW2" s="63"/>
      <c r="GCC2" s="63"/>
      <c r="GCI2" s="63"/>
      <c r="GCO2" s="63"/>
      <c r="GCU2" s="63"/>
      <c r="GDA2" s="63"/>
      <c r="GDG2" s="63"/>
      <c r="GDM2" s="63"/>
      <c r="GDS2" s="63"/>
      <c r="GDY2" s="63"/>
      <c r="GEE2" s="63"/>
      <c r="GEK2" s="63"/>
      <c r="GEQ2" s="63"/>
      <c r="GEW2" s="63"/>
      <c r="GFC2" s="63"/>
      <c r="GFI2" s="63"/>
      <c r="GFO2" s="63"/>
      <c r="GFU2" s="63"/>
      <c r="GGA2" s="63"/>
      <c r="GGG2" s="63"/>
      <c r="GGM2" s="63"/>
      <c r="GGS2" s="63"/>
      <c r="GGY2" s="63"/>
      <c r="GHE2" s="63"/>
      <c r="GHK2" s="63"/>
      <c r="GHQ2" s="63"/>
      <c r="GHW2" s="63"/>
      <c r="GIC2" s="63"/>
      <c r="GII2" s="63"/>
      <c r="GIO2" s="63"/>
      <c r="GIU2" s="63"/>
      <c r="GJA2" s="63"/>
      <c r="GJG2" s="63"/>
      <c r="GJM2" s="63"/>
      <c r="GJS2" s="63"/>
      <c r="GJY2" s="63"/>
      <c r="GKE2" s="63"/>
      <c r="GKK2" s="63"/>
      <c r="GKQ2" s="63"/>
      <c r="GKW2" s="63"/>
      <c r="GLC2" s="63"/>
      <c r="GLI2" s="63"/>
      <c r="GLO2" s="63"/>
      <c r="GLU2" s="63"/>
      <c r="GMA2" s="63"/>
      <c r="GMG2" s="63"/>
      <c r="GMM2" s="63"/>
      <c r="GMS2" s="63"/>
      <c r="GMY2" s="63"/>
      <c r="GNE2" s="63"/>
      <c r="GNK2" s="63"/>
      <c r="GNQ2" s="63"/>
      <c r="GNW2" s="63"/>
      <c r="GOC2" s="63"/>
      <c r="GOI2" s="63"/>
      <c r="GOO2" s="63"/>
      <c r="GOU2" s="63"/>
      <c r="GPA2" s="63"/>
      <c r="GPG2" s="63"/>
      <c r="GPM2" s="63"/>
      <c r="GPS2" s="63"/>
      <c r="GPY2" s="63"/>
      <c r="GQE2" s="63"/>
      <c r="GQK2" s="63"/>
      <c r="GQQ2" s="63"/>
      <c r="GQW2" s="63"/>
      <c r="GRC2" s="63"/>
      <c r="GRI2" s="63"/>
      <c r="GRO2" s="63"/>
      <c r="GRU2" s="63"/>
      <c r="GSA2" s="63"/>
      <c r="GSG2" s="63"/>
      <c r="GSM2" s="63"/>
      <c r="GSS2" s="63"/>
      <c r="GSY2" s="63"/>
      <c r="GTE2" s="63"/>
      <c r="GTK2" s="63"/>
      <c r="GTQ2" s="63"/>
      <c r="GTW2" s="63"/>
      <c r="GUC2" s="63"/>
      <c r="GUI2" s="63"/>
      <c r="GUO2" s="63"/>
      <c r="GUU2" s="63"/>
      <c r="GVA2" s="63"/>
      <c r="GVG2" s="63"/>
      <c r="GVM2" s="63"/>
      <c r="GVS2" s="63"/>
      <c r="GVY2" s="63"/>
      <c r="GWE2" s="63"/>
      <c r="GWK2" s="63"/>
      <c r="GWQ2" s="63"/>
      <c r="GWW2" s="63"/>
      <c r="GXC2" s="63"/>
      <c r="GXI2" s="63"/>
      <c r="GXO2" s="63"/>
      <c r="GXU2" s="63"/>
      <c r="GYA2" s="63"/>
      <c r="GYG2" s="63"/>
      <c r="GYM2" s="63"/>
      <c r="GYS2" s="63"/>
      <c r="GYY2" s="63"/>
      <c r="GZE2" s="63"/>
      <c r="GZK2" s="63"/>
      <c r="GZQ2" s="63"/>
      <c r="GZW2" s="63"/>
      <c r="HAC2" s="63"/>
      <c r="HAI2" s="63"/>
      <c r="HAO2" s="63"/>
      <c r="HAU2" s="63"/>
      <c r="HBA2" s="63"/>
      <c r="HBG2" s="63"/>
      <c r="HBM2" s="63"/>
      <c r="HBS2" s="63"/>
      <c r="HBY2" s="63"/>
      <c r="HCE2" s="63"/>
      <c r="HCK2" s="63"/>
      <c r="HCQ2" s="63"/>
      <c r="HCW2" s="63"/>
      <c r="HDC2" s="63"/>
      <c r="HDI2" s="63"/>
      <c r="HDO2" s="63"/>
      <c r="HDU2" s="63"/>
      <c r="HEA2" s="63"/>
      <c r="HEG2" s="63"/>
      <c r="HEM2" s="63"/>
      <c r="HES2" s="63"/>
      <c r="HEY2" s="63"/>
      <c r="HFE2" s="63"/>
      <c r="HFK2" s="63"/>
      <c r="HFQ2" s="63"/>
      <c r="HFW2" s="63"/>
      <c r="HGC2" s="63"/>
      <c r="HGI2" s="63"/>
      <c r="HGO2" s="63"/>
      <c r="HGU2" s="63"/>
      <c r="HHA2" s="63"/>
      <c r="HHG2" s="63"/>
      <c r="HHM2" s="63"/>
      <c r="HHS2" s="63"/>
      <c r="HHY2" s="63"/>
      <c r="HIE2" s="63"/>
      <c r="HIK2" s="63"/>
      <c r="HIQ2" s="63"/>
      <c r="HIW2" s="63"/>
      <c r="HJC2" s="63"/>
      <c r="HJI2" s="63"/>
      <c r="HJO2" s="63"/>
      <c r="HJU2" s="63"/>
      <c r="HKA2" s="63"/>
      <c r="HKG2" s="63"/>
      <c r="HKM2" s="63"/>
      <c r="HKS2" s="63"/>
      <c r="HKY2" s="63"/>
      <c r="HLE2" s="63"/>
      <c r="HLK2" s="63"/>
      <c r="HLQ2" s="63"/>
      <c r="HLW2" s="63"/>
      <c r="HMC2" s="63"/>
      <c r="HMI2" s="63"/>
      <c r="HMO2" s="63"/>
      <c r="HMU2" s="63"/>
      <c r="HNA2" s="63"/>
      <c r="HNG2" s="63"/>
      <c r="HNM2" s="63"/>
      <c r="HNS2" s="63"/>
      <c r="HNY2" s="63"/>
      <c r="HOE2" s="63"/>
      <c r="HOK2" s="63"/>
      <c r="HOQ2" s="63"/>
      <c r="HOW2" s="63"/>
      <c r="HPC2" s="63"/>
      <c r="HPI2" s="63"/>
      <c r="HPO2" s="63"/>
      <c r="HPU2" s="63"/>
      <c r="HQA2" s="63"/>
      <c r="HQG2" s="63"/>
      <c r="HQM2" s="63"/>
      <c r="HQS2" s="63"/>
      <c r="HQY2" s="63"/>
      <c r="HRE2" s="63"/>
      <c r="HRK2" s="63"/>
      <c r="HRQ2" s="63"/>
      <c r="HRW2" s="63"/>
      <c r="HSC2" s="63"/>
      <c r="HSI2" s="63"/>
      <c r="HSO2" s="63"/>
      <c r="HSU2" s="63"/>
      <c r="HTA2" s="63"/>
      <c r="HTG2" s="63"/>
      <c r="HTM2" s="63"/>
      <c r="HTS2" s="63"/>
      <c r="HTY2" s="63"/>
      <c r="HUE2" s="63"/>
      <c r="HUK2" s="63"/>
      <c r="HUQ2" s="63"/>
      <c r="HUW2" s="63"/>
      <c r="HVC2" s="63"/>
      <c r="HVI2" s="63"/>
      <c r="HVO2" s="63"/>
      <c r="HVU2" s="63"/>
      <c r="HWA2" s="63"/>
      <c r="HWG2" s="63"/>
      <c r="HWM2" s="63"/>
      <c r="HWS2" s="63"/>
      <c r="HWY2" s="63"/>
      <c r="HXE2" s="63"/>
      <c r="HXK2" s="63"/>
      <c r="HXQ2" s="63"/>
      <c r="HXW2" s="63"/>
      <c r="HYC2" s="63"/>
      <c r="HYI2" s="63"/>
      <c r="HYO2" s="63"/>
      <c r="HYU2" s="63"/>
      <c r="HZA2" s="63"/>
      <c r="HZG2" s="63"/>
      <c r="HZM2" s="63"/>
      <c r="HZS2" s="63"/>
      <c r="HZY2" s="63"/>
      <c r="IAE2" s="63"/>
      <c r="IAK2" s="63"/>
      <c r="IAQ2" s="63"/>
      <c r="IAW2" s="63"/>
      <c r="IBC2" s="63"/>
      <c r="IBI2" s="63"/>
      <c r="IBO2" s="63"/>
      <c r="IBU2" s="63"/>
      <c r="ICA2" s="63"/>
      <c r="ICG2" s="63"/>
      <c r="ICM2" s="63"/>
      <c r="ICS2" s="63"/>
      <c r="ICY2" s="63"/>
      <c r="IDE2" s="63"/>
      <c r="IDK2" s="63"/>
      <c r="IDQ2" s="63"/>
      <c r="IDW2" s="63"/>
      <c r="IEC2" s="63"/>
      <c r="IEI2" s="63"/>
      <c r="IEO2" s="63"/>
      <c r="IEU2" s="63"/>
      <c r="IFA2" s="63"/>
      <c r="IFG2" s="63"/>
      <c r="IFM2" s="63"/>
      <c r="IFS2" s="63"/>
      <c r="IFY2" s="63"/>
      <c r="IGE2" s="63"/>
      <c r="IGK2" s="63"/>
      <c r="IGQ2" s="63"/>
      <c r="IGW2" s="63"/>
      <c r="IHC2" s="63"/>
      <c r="IHI2" s="63"/>
      <c r="IHO2" s="63"/>
      <c r="IHU2" s="63"/>
      <c r="IIA2" s="63"/>
      <c r="IIG2" s="63"/>
      <c r="IIM2" s="63"/>
      <c r="IIS2" s="63"/>
      <c r="IIY2" s="63"/>
      <c r="IJE2" s="63"/>
      <c r="IJK2" s="63"/>
      <c r="IJQ2" s="63"/>
      <c r="IJW2" s="63"/>
      <c r="IKC2" s="63"/>
      <c r="IKI2" s="63"/>
      <c r="IKO2" s="63"/>
      <c r="IKU2" s="63"/>
      <c r="ILA2" s="63"/>
      <c r="ILG2" s="63"/>
      <c r="ILM2" s="63"/>
      <c r="ILS2" s="63"/>
      <c r="ILY2" s="63"/>
      <c r="IME2" s="63"/>
      <c r="IMK2" s="63"/>
      <c r="IMQ2" s="63"/>
      <c r="IMW2" s="63"/>
      <c r="INC2" s="63"/>
      <c r="INI2" s="63"/>
      <c r="INO2" s="63"/>
      <c r="INU2" s="63"/>
      <c r="IOA2" s="63"/>
      <c r="IOG2" s="63"/>
      <c r="IOM2" s="63"/>
      <c r="IOS2" s="63"/>
      <c r="IOY2" s="63"/>
      <c r="IPE2" s="63"/>
      <c r="IPK2" s="63"/>
      <c r="IPQ2" s="63"/>
      <c r="IPW2" s="63"/>
      <c r="IQC2" s="63"/>
      <c r="IQI2" s="63"/>
      <c r="IQO2" s="63"/>
      <c r="IQU2" s="63"/>
      <c r="IRA2" s="63"/>
      <c r="IRG2" s="63"/>
      <c r="IRM2" s="63"/>
      <c r="IRS2" s="63"/>
      <c r="IRY2" s="63"/>
      <c r="ISE2" s="63"/>
      <c r="ISK2" s="63"/>
      <c r="ISQ2" s="63"/>
      <c r="ISW2" s="63"/>
      <c r="ITC2" s="63"/>
      <c r="ITI2" s="63"/>
      <c r="ITO2" s="63"/>
      <c r="ITU2" s="63"/>
      <c r="IUA2" s="63"/>
      <c r="IUG2" s="63"/>
      <c r="IUM2" s="63"/>
      <c r="IUS2" s="63"/>
      <c r="IUY2" s="63"/>
      <c r="IVE2" s="63"/>
      <c r="IVK2" s="63"/>
      <c r="IVQ2" s="63"/>
      <c r="IVW2" s="63"/>
      <c r="IWC2" s="63"/>
      <c r="IWI2" s="63"/>
      <c r="IWO2" s="63"/>
      <c r="IWU2" s="63"/>
      <c r="IXA2" s="63"/>
      <c r="IXG2" s="63"/>
      <c r="IXM2" s="63"/>
      <c r="IXS2" s="63"/>
      <c r="IXY2" s="63"/>
      <c r="IYE2" s="63"/>
      <c r="IYK2" s="63"/>
      <c r="IYQ2" s="63"/>
      <c r="IYW2" s="63"/>
      <c r="IZC2" s="63"/>
      <c r="IZI2" s="63"/>
      <c r="IZO2" s="63"/>
      <c r="IZU2" s="63"/>
      <c r="JAA2" s="63"/>
      <c r="JAG2" s="63"/>
      <c r="JAM2" s="63"/>
      <c r="JAS2" s="63"/>
      <c r="JAY2" s="63"/>
      <c r="JBE2" s="63"/>
      <c r="JBK2" s="63"/>
      <c r="JBQ2" s="63"/>
      <c r="JBW2" s="63"/>
      <c r="JCC2" s="63"/>
      <c r="JCI2" s="63"/>
      <c r="JCO2" s="63"/>
      <c r="JCU2" s="63"/>
      <c r="JDA2" s="63"/>
      <c r="JDG2" s="63"/>
      <c r="JDM2" s="63"/>
      <c r="JDS2" s="63"/>
      <c r="JDY2" s="63"/>
      <c r="JEE2" s="63"/>
      <c r="JEK2" s="63"/>
      <c r="JEQ2" s="63"/>
      <c r="JEW2" s="63"/>
      <c r="JFC2" s="63"/>
      <c r="JFI2" s="63"/>
      <c r="JFO2" s="63"/>
      <c r="JFU2" s="63"/>
      <c r="JGA2" s="63"/>
      <c r="JGG2" s="63"/>
      <c r="JGM2" s="63"/>
      <c r="JGS2" s="63"/>
      <c r="JGY2" s="63"/>
      <c r="JHE2" s="63"/>
      <c r="JHK2" s="63"/>
      <c r="JHQ2" s="63"/>
      <c r="JHW2" s="63"/>
      <c r="JIC2" s="63"/>
      <c r="JII2" s="63"/>
      <c r="JIO2" s="63"/>
      <c r="JIU2" s="63"/>
      <c r="JJA2" s="63"/>
      <c r="JJG2" s="63"/>
      <c r="JJM2" s="63"/>
      <c r="JJS2" s="63"/>
      <c r="JJY2" s="63"/>
      <c r="JKE2" s="63"/>
      <c r="JKK2" s="63"/>
      <c r="JKQ2" s="63"/>
      <c r="JKW2" s="63"/>
      <c r="JLC2" s="63"/>
      <c r="JLI2" s="63"/>
      <c r="JLO2" s="63"/>
      <c r="JLU2" s="63"/>
      <c r="JMA2" s="63"/>
      <c r="JMG2" s="63"/>
      <c r="JMM2" s="63"/>
      <c r="JMS2" s="63"/>
      <c r="JMY2" s="63"/>
      <c r="JNE2" s="63"/>
      <c r="JNK2" s="63"/>
      <c r="JNQ2" s="63"/>
      <c r="JNW2" s="63"/>
      <c r="JOC2" s="63"/>
      <c r="JOI2" s="63"/>
      <c r="JOO2" s="63"/>
      <c r="JOU2" s="63"/>
      <c r="JPA2" s="63"/>
      <c r="JPG2" s="63"/>
      <c r="JPM2" s="63"/>
      <c r="JPS2" s="63"/>
      <c r="JPY2" s="63"/>
      <c r="JQE2" s="63"/>
      <c r="JQK2" s="63"/>
      <c r="JQQ2" s="63"/>
      <c r="JQW2" s="63"/>
      <c r="JRC2" s="63"/>
      <c r="JRI2" s="63"/>
      <c r="JRO2" s="63"/>
      <c r="JRU2" s="63"/>
      <c r="JSA2" s="63"/>
      <c r="JSG2" s="63"/>
      <c r="JSM2" s="63"/>
      <c r="JSS2" s="63"/>
      <c r="JSY2" s="63"/>
      <c r="JTE2" s="63"/>
      <c r="JTK2" s="63"/>
      <c r="JTQ2" s="63"/>
      <c r="JTW2" s="63"/>
      <c r="JUC2" s="63"/>
      <c r="JUI2" s="63"/>
      <c r="JUO2" s="63"/>
      <c r="JUU2" s="63"/>
      <c r="JVA2" s="63"/>
      <c r="JVG2" s="63"/>
      <c r="JVM2" s="63"/>
      <c r="JVS2" s="63"/>
      <c r="JVY2" s="63"/>
      <c r="JWE2" s="63"/>
      <c r="JWK2" s="63"/>
      <c r="JWQ2" s="63"/>
      <c r="JWW2" s="63"/>
      <c r="JXC2" s="63"/>
      <c r="JXI2" s="63"/>
      <c r="JXO2" s="63"/>
      <c r="JXU2" s="63"/>
      <c r="JYA2" s="63"/>
      <c r="JYG2" s="63"/>
      <c r="JYM2" s="63"/>
      <c r="JYS2" s="63"/>
      <c r="JYY2" s="63"/>
      <c r="JZE2" s="63"/>
      <c r="JZK2" s="63"/>
      <c r="JZQ2" s="63"/>
      <c r="JZW2" s="63"/>
      <c r="KAC2" s="63"/>
      <c r="KAI2" s="63"/>
      <c r="KAO2" s="63"/>
      <c r="KAU2" s="63"/>
      <c r="KBA2" s="63"/>
      <c r="KBG2" s="63"/>
      <c r="KBM2" s="63"/>
      <c r="KBS2" s="63"/>
      <c r="KBY2" s="63"/>
      <c r="KCE2" s="63"/>
      <c r="KCK2" s="63"/>
      <c r="KCQ2" s="63"/>
      <c r="KCW2" s="63"/>
      <c r="KDC2" s="63"/>
      <c r="KDI2" s="63"/>
      <c r="KDO2" s="63"/>
      <c r="KDU2" s="63"/>
      <c r="KEA2" s="63"/>
      <c r="KEG2" s="63"/>
      <c r="KEM2" s="63"/>
      <c r="KES2" s="63"/>
      <c r="KEY2" s="63"/>
      <c r="KFE2" s="63"/>
      <c r="KFK2" s="63"/>
      <c r="KFQ2" s="63"/>
      <c r="KFW2" s="63"/>
      <c r="KGC2" s="63"/>
      <c r="KGI2" s="63"/>
      <c r="KGO2" s="63"/>
      <c r="KGU2" s="63"/>
      <c r="KHA2" s="63"/>
      <c r="KHG2" s="63"/>
      <c r="KHM2" s="63"/>
      <c r="KHS2" s="63"/>
      <c r="KHY2" s="63"/>
      <c r="KIE2" s="63"/>
      <c r="KIK2" s="63"/>
      <c r="KIQ2" s="63"/>
      <c r="KIW2" s="63"/>
      <c r="KJC2" s="63"/>
      <c r="KJI2" s="63"/>
      <c r="KJO2" s="63"/>
      <c r="KJU2" s="63"/>
      <c r="KKA2" s="63"/>
      <c r="KKG2" s="63"/>
      <c r="KKM2" s="63"/>
      <c r="KKS2" s="63"/>
      <c r="KKY2" s="63"/>
      <c r="KLE2" s="63"/>
      <c r="KLK2" s="63"/>
      <c r="KLQ2" s="63"/>
      <c r="KLW2" s="63"/>
      <c r="KMC2" s="63"/>
      <c r="KMI2" s="63"/>
      <c r="KMO2" s="63"/>
      <c r="KMU2" s="63"/>
      <c r="KNA2" s="63"/>
      <c r="KNG2" s="63"/>
      <c r="KNM2" s="63"/>
      <c r="KNS2" s="63"/>
      <c r="KNY2" s="63"/>
      <c r="KOE2" s="63"/>
      <c r="KOK2" s="63"/>
      <c r="KOQ2" s="63"/>
      <c r="KOW2" s="63"/>
      <c r="KPC2" s="63"/>
      <c r="KPI2" s="63"/>
      <c r="KPO2" s="63"/>
      <c r="KPU2" s="63"/>
      <c r="KQA2" s="63"/>
      <c r="KQG2" s="63"/>
      <c r="KQM2" s="63"/>
      <c r="KQS2" s="63"/>
      <c r="KQY2" s="63"/>
      <c r="KRE2" s="63"/>
      <c r="KRK2" s="63"/>
      <c r="KRQ2" s="63"/>
      <c r="KRW2" s="63"/>
      <c r="KSC2" s="63"/>
      <c r="KSI2" s="63"/>
      <c r="KSO2" s="63"/>
      <c r="KSU2" s="63"/>
      <c r="KTA2" s="63"/>
      <c r="KTG2" s="63"/>
      <c r="KTM2" s="63"/>
      <c r="KTS2" s="63"/>
      <c r="KTY2" s="63"/>
      <c r="KUE2" s="63"/>
      <c r="KUK2" s="63"/>
      <c r="KUQ2" s="63"/>
      <c r="KUW2" s="63"/>
      <c r="KVC2" s="63"/>
      <c r="KVI2" s="63"/>
      <c r="KVO2" s="63"/>
      <c r="KVU2" s="63"/>
      <c r="KWA2" s="63"/>
      <c r="KWG2" s="63"/>
      <c r="KWM2" s="63"/>
      <c r="KWS2" s="63"/>
      <c r="KWY2" s="63"/>
      <c r="KXE2" s="63"/>
      <c r="KXK2" s="63"/>
      <c r="KXQ2" s="63"/>
      <c r="KXW2" s="63"/>
      <c r="KYC2" s="63"/>
      <c r="KYI2" s="63"/>
      <c r="KYO2" s="63"/>
      <c r="KYU2" s="63"/>
      <c r="KZA2" s="63"/>
      <c r="KZG2" s="63"/>
      <c r="KZM2" s="63"/>
      <c r="KZS2" s="63"/>
      <c r="KZY2" s="63"/>
      <c r="LAE2" s="63"/>
      <c r="LAK2" s="63"/>
      <c r="LAQ2" s="63"/>
      <c r="LAW2" s="63"/>
      <c r="LBC2" s="63"/>
      <c r="LBI2" s="63"/>
      <c r="LBO2" s="63"/>
      <c r="LBU2" s="63"/>
      <c r="LCA2" s="63"/>
      <c r="LCG2" s="63"/>
      <c r="LCM2" s="63"/>
      <c r="LCS2" s="63"/>
      <c r="LCY2" s="63"/>
      <c r="LDE2" s="63"/>
      <c r="LDK2" s="63"/>
      <c r="LDQ2" s="63"/>
      <c r="LDW2" s="63"/>
      <c r="LEC2" s="63"/>
      <c r="LEI2" s="63"/>
      <c r="LEO2" s="63"/>
      <c r="LEU2" s="63"/>
      <c r="LFA2" s="63"/>
      <c r="LFG2" s="63"/>
      <c r="LFM2" s="63"/>
      <c r="LFS2" s="63"/>
      <c r="LFY2" s="63"/>
      <c r="LGE2" s="63"/>
      <c r="LGK2" s="63"/>
      <c r="LGQ2" s="63"/>
      <c r="LGW2" s="63"/>
      <c r="LHC2" s="63"/>
      <c r="LHI2" s="63"/>
      <c r="LHO2" s="63"/>
      <c r="LHU2" s="63"/>
      <c r="LIA2" s="63"/>
      <c r="LIG2" s="63"/>
      <c r="LIM2" s="63"/>
      <c r="LIS2" s="63"/>
      <c r="LIY2" s="63"/>
      <c r="LJE2" s="63"/>
      <c r="LJK2" s="63"/>
      <c r="LJQ2" s="63"/>
      <c r="LJW2" s="63"/>
      <c r="LKC2" s="63"/>
      <c r="LKI2" s="63"/>
      <c r="LKO2" s="63"/>
      <c r="LKU2" s="63"/>
      <c r="LLA2" s="63"/>
      <c r="LLG2" s="63"/>
      <c r="LLM2" s="63"/>
      <c r="LLS2" s="63"/>
      <c r="LLY2" s="63"/>
      <c r="LME2" s="63"/>
      <c r="LMK2" s="63"/>
      <c r="LMQ2" s="63"/>
      <c r="LMW2" s="63"/>
      <c r="LNC2" s="63"/>
      <c r="LNI2" s="63"/>
      <c r="LNO2" s="63"/>
      <c r="LNU2" s="63"/>
      <c r="LOA2" s="63"/>
      <c r="LOG2" s="63"/>
      <c r="LOM2" s="63"/>
      <c r="LOS2" s="63"/>
      <c r="LOY2" s="63"/>
      <c r="LPE2" s="63"/>
      <c r="LPK2" s="63"/>
      <c r="LPQ2" s="63"/>
      <c r="LPW2" s="63"/>
      <c r="LQC2" s="63"/>
      <c r="LQI2" s="63"/>
      <c r="LQO2" s="63"/>
      <c r="LQU2" s="63"/>
      <c r="LRA2" s="63"/>
      <c r="LRG2" s="63"/>
      <c r="LRM2" s="63"/>
      <c r="LRS2" s="63"/>
      <c r="LRY2" s="63"/>
      <c r="LSE2" s="63"/>
      <c r="LSK2" s="63"/>
      <c r="LSQ2" s="63"/>
      <c r="LSW2" s="63"/>
      <c r="LTC2" s="63"/>
      <c r="LTI2" s="63"/>
      <c r="LTO2" s="63"/>
      <c r="LTU2" s="63"/>
      <c r="LUA2" s="63"/>
      <c r="LUG2" s="63"/>
      <c r="LUM2" s="63"/>
      <c r="LUS2" s="63"/>
      <c r="LUY2" s="63"/>
      <c r="LVE2" s="63"/>
      <c r="LVK2" s="63"/>
      <c r="LVQ2" s="63"/>
      <c r="LVW2" s="63"/>
      <c r="LWC2" s="63"/>
      <c r="LWI2" s="63"/>
      <c r="LWO2" s="63"/>
      <c r="LWU2" s="63"/>
      <c r="LXA2" s="63"/>
      <c r="LXG2" s="63"/>
      <c r="LXM2" s="63"/>
      <c r="LXS2" s="63"/>
      <c r="LXY2" s="63"/>
      <c r="LYE2" s="63"/>
      <c r="LYK2" s="63"/>
      <c r="LYQ2" s="63"/>
      <c r="LYW2" s="63"/>
      <c r="LZC2" s="63"/>
      <c r="LZI2" s="63"/>
      <c r="LZO2" s="63"/>
      <c r="LZU2" s="63"/>
      <c r="MAA2" s="63"/>
      <c r="MAG2" s="63"/>
      <c r="MAM2" s="63"/>
      <c r="MAS2" s="63"/>
      <c r="MAY2" s="63"/>
      <c r="MBE2" s="63"/>
      <c r="MBK2" s="63"/>
      <c r="MBQ2" s="63"/>
      <c r="MBW2" s="63"/>
      <c r="MCC2" s="63"/>
      <c r="MCI2" s="63"/>
      <c r="MCO2" s="63"/>
      <c r="MCU2" s="63"/>
      <c r="MDA2" s="63"/>
      <c r="MDG2" s="63"/>
      <c r="MDM2" s="63"/>
      <c r="MDS2" s="63"/>
      <c r="MDY2" s="63"/>
      <c r="MEE2" s="63"/>
      <c r="MEK2" s="63"/>
      <c r="MEQ2" s="63"/>
      <c r="MEW2" s="63"/>
      <c r="MFC2" s="63"/>
      <c r="MFI2" s="63"/>
      <c r="MFO2" s="63"/>
      <c r="MFU2" s="63"/>
      <c r="MGA2" s="63"/>
      <c r="MGG2" s="63"/>
      <c r="MGM2" s="63"/>
      <c r="MGS2" s="63"/>
      <c r="MGY2" s="63"/>
      <c r="MHE2" s="63"/>
      <c r="MHK2" s="63"/>
      <c r="MHQ2" s="63"/>
      <c r="MHW2" s="63"/>
      <c r="MIC2" s="63"/>
      <c r="MII2" s="63"/>
      <c r="MIO2" s="63"/>
      <c r="MIU2" s="63"/>
      <c r="MJA2" s="63"/>
      <c r="MJG2" s="63"/>
      <c r="MJM2" s="63"/>
      <c r="MJS2" s="63"/>
      <c r="MJY2" s="63"/>
      <c r="MKE2" s="63"/>
      <c r="MKK2" s="63"/>
      <c r="MKQ2" s="63"/>
      <c r="MKW2" s="63"/>
      <c r="MLC2" s="63"/>
      <c r="MLI2" s="63"/>
      <c r="MLO2" s="63"/>
      <c r="MLU2" s="63"/>
      <c r="MMA2" s="63"/>
      <c r="MMG2" s="63"/>
      <c r="MMM2" s="63"/>
      <c r="MMS2" s="63"/>
      <c r="MMY2" s="63"/>
      <c r="MNE2" s="63"/>
      <c r="MNK2" s="63"/>
      <c r="MNQ2" s="63"/>
      <c r="MNW2" s="63"/>
      <c r="MOC2" s="63"/>
      <c r="MOI2" s="63"/>
      <c r="MOO2" s="63"/>
      <c r="MOU2" s="63"/>
      <c r="MPA2" s="63"/>
      <c r="MPG2" s="63"/>
      <c r="MPM2" s="63"/>
      <c r="MPS2" s="63"/>
      <c r="MPY2" s="63"/>
      <c r="MQE2" s="63"/>
      <c r="MQK2" s="63"/>
      <c r="MQQ2" s="63"/>
      <c r="MQW2" s="63"/>
      <c r="MRC2" s="63"/>
      <c r="MRI2" s="63"/>
      <c r="MRO2" s="63"/>
      <c r="MRU2" s="63"/>
      <c r="MSA2" s="63"/>
      <c r="MSG2" s="63"/>
      <c r="MSM2" s="63"/>
      <c r="MSS2" s="63"/>
      <c r="MSY2" s="63"/>
      <c r="MTE2" s="63"/>
      <c r="MTK2" s="63"/>
      <c r="MTQ2" s="63"/>
      <c r="MTW2" s="63"/>
      <c r="MUC2" s="63"/>
      <c r="MUI2" s="63"/>
      <c r="MUO2" s="63"/>
      <c r="MUU2" s="63"/>
      <c r="MVA2" s="63"/>
      <c r="MVG2" s="63"/>
      <c r="MVM2" s="63"/>
      <c r="MVS2" s="63"/>
      <c r="MVY2" s="63"/>
      <c r="MWE2" s="63"/>
      <c r="MWK2" s="63"/>
      <c r="MWQ2" s="63"/>
      <c r="MWW2" s="63"/>
      <c r="MXC2" s="63"/>
      <c r="MXI2" s="63"/>
      <c r="MXO2" s="63"/>
      <c r="MXU2" s="63"/>
      <c r="MYA2" s="63"/>
      <c r="MYG2" s="63"/>
      <c r="MYM2" s="63"/>
      <c r="MYS2" s="63"/>
      <c r="MYY2" s="63"/>
      <c r="MZE2" s="63"/>
      <c r="MZK2" s="63"/>
      <c r="MZQ2" s="63"/>
      <c r="MZW2" s="63"/>
      <c r="NAC2" s="63"/>
      <c r="NAI2" s="63"/>
      <c r="NAO2" s="63"/>
      <c r="NAU2" s="63"/>
      <c r="NBA2" s="63"/>
      <c r="NBG2" s="63"/>
      <c r="NBM2" s="63"/>
      <c r="NBS2" s="63"/>
      <c r="NBY2" s="63"/>
      <c r="NCE2" s="63"/>
      <c r="NCK2" s="63"/>
      <c r="NCQ2" s="63"/>
      <c r="NCW2" s="63"/>
      <c r="NDC2" s="63"/>
      <c r="NDI2" s="63"/>
      <c r="NDO2" s="63"/>
      <c r="NDU2" s="63"/>
      <c r="NEA2" s="63"/>
      <c r="NEG2" s="63"/>
      <c r="NEM2" s="63"/>
      <c r="NES2" s="63"/>
      <c r="NEY2" s="63"/>
      <c r="NFE2" s="63"/>
      <c r="NFK2" s="63"/>
      <c r="NFQ2" s="63"/>
      <c r="NFW2" s="63"/>
      <c r="NGC2" s="63"/>
      <c r="NGI2" s="63"/>
      <c r="NGO2" s="63"/>
      <c r="NGU2" s="63"/>
      <c r="NHA2" s="63"/>
      <c r="NHG2" s="63"/>
      <c r="NHM2" s="63"/>
      <c r="NHS2" s="63"/>
      <c r="NHY2" s="63"/>
      <c r="NIE2" s="63"/>
      <c r="NIK2" s="63"/>
      <c r="NIQ2" s="63"/>
      <c r="NIW2" s="63"/>
      <c r="NJC2" s="63"/>
      <c r="NJI2" s="63"/>
      <c r="NJO2" s="63"/>
      <c r="NJU2" s="63"/>
      <c r="NKA2" s="63"/>
      <c r="NKG2" s="63"/>
      <c r="NKM2" s="63"/>
      <c r="NKS2" s="63"/>
      <c r="NKY2" s="63"/>
      <c r="NLE2" s="63"/>
      <c r="NLK2" s="63"/>
      <c r="NLQ2" s="63"/>
      <c r="NLW2" s="63"/>
      <c r="NMC2" s="63"/>
      <c r="NMI2" s="63"/>
      <c r="NMO2" s="63"/>
      <c r="NMU2" s="63"/>
      <c r="NNA2" s="63"/>
      <c r="NNG2" s="63"/>
      <c r="NNM2" s="63"/>
      <c r="NNS2" s="63"/>
      <c r="NNY2" s="63"/>
      <c r="NOE2" s="63"/>
      <c r="NOK2" s="63"/>
      <c r="NOQ2" s="63"/>
      <c r="NOW2" s="63"/>
      <c r="NPC2" s="63"/>
      <c r="NPI2" s="63"/>
      <c r="NPO2" s="63"/>
      <c r="NPU2" s="63"/>
      <c r="NQA2" s="63"/>
      <c r="NQG2" s="63"/>
      <c r="NQM2" s="63"/>
      <c r="NQS2" s="63"/>
      <c r="NQY2" s="63"/>
      <c r="NRE2" s="63"/>
      <c r="NRK2" s="63"/>
      <c r="NRQ2" s="63"/>
      <c r="NRW2" s="63"/>
      <c r="NSC2" s="63"/>
      <c r="NSI2" s="63"/>
      <c r="NSO2" s="63"/>
      <c r="NSU2" s="63"/>
      <c r="NTA2" s="63"/>
      <c r="NTG2" s="63"/>
      <c r="NTM2" s="63"/>
      <c r="NTS2" s="63"/>
      <c r="NTY2" s="63"/>
      <c r="NUE2" s="63"/>
      <c r="NUK2" s="63"/>
      <c r="NUQ2" s="63"/>
      <c r="NUW2" s="63"/>
      <c r="NVC2" s="63"/>
      <c r="NVI2" s="63"/>
      <c r="NVO2" s="63"/>
      <c r="NVU2" s="63"/>
      <c r="NWA2" s="63"/>
      <c r="NWG2" s="63"/>
      <c r="NWM2" s="63"/>
      <c r="NWS2" s="63"/>
      <c r="NWY2" s="63"/>
      <c r="NXE2" s="63"/>
      <c r="NXK2" s="63"/>
      <c r="NXQ2" s="63"/>
      <c r="NXW2" s="63"/>
      <c r="NYC2" s="63"/>
      <c r="NYI2" s="63"/>
      <c r="NYO2" s="63"/>
      <c r="NYU2" s="63"/>
      <c r="NZA2" s="63"/>
      <c r="NZG2" s="63"/>
      <c r="NZM2" s="63"/>
      <c r="NZS2" s="63"/>
      <c r="NZY2" s="63"/>
      <c r="OAE2" s="63"/>
      <c r="OAK2" s="63"/>
      <c r="OAQ2" s="63"/>
      <c r="OAW2" s="63"/>
      <c r="OBC2" s="63"/>
      <c r="OBI2" s="63"/>
      <c r="OBO2" s="63"/>
      <c r="OBU2" s="63"/>
      <c r="OCA2" s="63"/>
      <c r="OCG2" s="63"/>
      <c r="OCM2" s="63"/>
      <c r="OCS2" s="63"/>
      <c r="OCY2" s="63"/>
      <c r="ODE2" s="63"/>
      <c r="ODK2" s="63"/>
      <c r="ODQ2" s="63"/>
      <c r="ODW2" s="63"/>
      <c r="OEC2" s="63"/>
      <c r="OEI2" s="63"/>
      <c r="OEO2" s="63"/>
      <c r="OEU2" s="63"/>
      <c r="OFA2" s="63"/>
      <c r="OFG2" s="63"/>
      <c r="OFM2" s="63"/>
      <c r="OFS2" s="63"/>
      <c r="OFY2" s="63"/>
      <c r="OGE2" s="63"/>
      <c r="OGK2" s="63"/>
      <c r="OGQ2" s="63"/>
      <c r="OGW2" s="63"/>
      <c r="OHC2" s="63"/>
      <c r="OHI2" s="63"/>
      <c r="OHO2" s="63"/>
      <c r="OHU2" s="63"/>
      <c r="OIA2" s="63"/>
      <c r="OIG2" s="63"/>
      <c r="OIM2" s="63"/>
      <c r="OIS2" s="63"/>
      <c r="OIY2" s="63"/>
      <c r="OJE2" s="63"/>
      <c r="OJK2" s="63"/>
      <c r="OJQ2" s="63"/>
      <c r="OJW2" s="63"/>
      <c r="OKC2" s="63"/>
      <c r="OKI2" s="63"/>
      <c r="OKO2" s="63"/>
      <c r="OKU2" s="63"/>
      <c r="OLA2" s="63"/>
      <c r="OLG2" s="63"/>
      <c r="OLM2" s="63"/>
      <c r="OLS2" s="63"/>
      <c r="OLY2" s="63"/>
      <c r="OME2" s="63"/>
      <c r="OMK2" s="63"/>
      <c r="OMQ2" s="63"/>
      <c r="OMW2" s="63"/>
      <c r="ONC2" s="63"/>
      <c r="ONI2" s="63"/>
      <c r="ONO2" s="63"/>
      <c r="ONU2" s="63"/>
      <c r="OOA2" s="63"/>
      <c r="OOG2" s="63"/>
      <c r="OOM2" s="63"/>
      <c r="OOS2" s="63"/>
      <c r="OOY2" s="63"/>
      <c r="OPE2" s="63"/>
      <c r="OPK2" s="63"/>
      <c r="OPQ2" s="63"/>
      <c r="OPW2" s="63"/>
      <c r="OQC2" s="63"/>
      <c r="OQI2" s="63"/>
      <c r="OQO2" s="63"/>
      <c r="OQU2" s="63"/>
      <c r="ORA2" s="63"/>
      <c r="ORG2" s="63"/>
      <c r="ORM2" s="63"/>
      <c r="ORS2" s="63"/>
      <c r="ORY2" s="63"/>
      <c r="OSE2" s="63"/>
      <c r="OSK2" s="63"/>
      <c r="OSQ2" s="63"/>
      <c r="OSW2" s="63"/>
      <c r="OTC2" s="63"/>
      <c r="OTI2" s="63"/>
      <c r="OTO2" s="63"/>
      <c r="OTU2" s="63"/>
      <c r="OUA2" s="63"/>
      <c r="OUG2" s="63"/>
      <c r="OUM2" s="63"/>
      <c r="OUS2" s="63"/>
      <c r="OUY2" s="63"/>
      <c r="OVE2" s="63"/>
      <c r="OVK2" s="63"/>
      <c r="OVQ2" s="63"/>
      <c r="OVW2" s="63"/>
      <c r="OWC2" s="63"/>
      <c r="OWI2" s="63"/>
      <c r="OWO2" s="63"/>
      <c r="OWU2" s="63"/>
      <c r="OXA2" s="63"/>
      <c r="OXG2" s="63"/>
      <c r="OXM2" s="63"/>
      <c r="OXS2" s="63"/>
      <c r="OXY2" s="63"/>
      <c r="OYE2" s="63"/>
      <c r="OYK2" s="63"/>
      <c r="OYQ2" s="63"/>
      <c r="OYW2" s="63"/>
      <c r="OZC2" s="63"/>
      <c r="OZI2" s="63"/>
      <c r="OZO2" s="63"/>
      <c r="OZU2" s="63"/>
      <c r="PAA2" s="63"/>
      <c r="PAG2" s="63"/>
      <c r="PAM2" s="63"/>
      <c r="PAS2" s="63"/>
      <c r="PAY2" s="63"/>
      <c r="PBE2" s="63"/>
      <c r="PBK2" s="63"/>
      <c r="PBQ2" s="63"/>
      <c r="PBW2" s="63"/>
      <c r="PCC2" s="63"/>
      <c r="PCI2" s="63"/>
      <c r="PCO2" s="63"/>
      <c r="PCU2" s="63"/>
      <c r="PDA2" s="63"/>
      <c r="PDG2" s="63"/>
      <c r="PDM2" s="63"/>
      <c r="PDS2" s="63"/>
      <c r="PDY2" s="63"/>
      <c r="PEE2" s="63"/>
      <c r="PEK2" s="63"/>
      <c r="PEQ2" s="63"/>
      <c r="PEW2" s="63"/>
      <c r="PFC2" s="63"/>
      <c r="PFI2" s="63"/>
      <c r="PFO2" s="63"/>
      <c r="PFU2" s="63"/>
      <c r="PGA2" s="63"/>
      <c r="PGG2" s="63"/>
      <c r="PGM2" s="63"/>
      <c r="PGS2" s="63"/>
      <c r="PGY2" s="63"/>
      <c r="PHE2" s="63"/>
      <c r="PHK2" s="63"/>
      <c r="PHQ2" s="63"/>
      <c r="PHW2" s="63"/>
      <c r="PIC2" s="63"/>
      <c r="PII2" s="63"/>
      <c r="PIO2" s="63"/>
      <c r="PIU2" s="63"/>
      <c r="PJA2" s="63"/>
      <c r="PJG2" s="63"/>
      <c r="PJM2" s="63"/>
      <c r="PJS2" s="63"/>
      <c r="PJY2" s="63"/>
      <c r="PKE2" s="63"/>
      <c r="PKK2" s="63"/>
      <c r="PKQ2" s="63"/>
      <c r="PKW2" s="63"/>
      <c r="PLC2" s="63"/>
      <c r="PLI2" s="63"/>
      <c r="PLO2" s="63"/>
      <c r="PLU2" s="63"/>
      <c r="PMA2" s="63"/>
      <c r="PMG2" s="63"/>
      <c r="PMM2" s="63"/>
      <c r="PMS2" s="63"/>
      <c r="PMY2" s="63"/>
      <c r="PNE2" s="63"/>
      <c r="PNK2" s="63"/>
      <c r="PNQ2" s="63"/>
      <c r="PNW2" s="63"/>
      <c r="POC2" s="63"/>
      <c r="POI2" s="63"/>
      <c r="POO2" s="63"/>
      <c r="POU2" s="63"/>
      <c r="PPA2" s="63"/>
      <c r="PPG2" s="63"/>
      <c r="PPM2" s="63"/>
      <c r="PPS2" s="63"/>
      <c r="PPY2" s="63"/>
      <c r="PQE2" s="63"/>
      <c r="PQK2" s="63"/>
      <c r="PQQ2" s="63"/>
      <c r="PQW2" s="63"/>
      <c r="PRC2" s="63"/>
      <c r="PRI2" s="63"/>
      <c r="PRO2" s="63"/>
      <c r="PRU2" s="63"/>
      <c r="PSA2" s="63"/>
      <c r="PSG2" s="63"/>
      <c r="PSM2" s="63"/>
      <c r="PSS2" s="63"/>
      <c r="PSY2" s="63"/>
      <c r="PTE2" s="63"/>
      <c r="PTK2" s="63"/>
      <c r="PTQ2" s="63"/>
      <c r="PTW2" s="63"/>
      <c r="PUC2" s="63"/>
      <c r="PUI2" s="63"/>
      <c r="PUO2" s="63"/>
      <c r="PUU2" s="63"/>
      <c r="PVA2" s="63"/>
      <c r="PVG2" s="63"/>
      <c r="PVM2" s="63"/>
      <c r="PVS2" s="63"/>
      <c r="PVY2" s="63"/>
      <c r="PWE2" s="63"/>
      <c r="PWK2" s="63"/>
      <c r="PWQ2" s="63"/>
      <c r="PWW2" s="63"/>
      <c r="PXC2" s="63"/>
      <c r="PXI2" s="63"/>
      <c r="PXO2" s="63"/>
      <c r="PXU2" s="63"/>
      <c r="PYA2" s="63"/>
      <c r="PYG2" s="63"/>
      <c r="PYM2" s="63"/>
      <c r="PYS2" s="63"/>
      <c r="PYY2" s="63"/>
      <c r="PZE2" s="63"/>
      <c r="PZK2" s="63"/>
      <c r="PZQ2" s="63"/>
      <c r="PZW2" s="63"/>
      <c r="QAC2" s="63"/>
      <c r="QAI2" s="63"/>
      <c r="QAO2" s="63"/>
      <c r="QAU2" s="63"/>
      <c r="QBA2" s="63"/>
      <c r="QBG2" s="63"/>
      <c r="QBM2" s="63"/>
      <c r="QBS2" s="63"/>
      <c r="QBY2" s="63"/>
      <c r="QCE2" s="63"/>
      <c r="QCK2" s="63"/>
      <c r="QCQ2" s="63"/>
      <c r="QCW2" s="63"/>
      <c r="QDC2" s="63"/>
      <c r="QDI2" s="63"/>
      <c r="QDO2" s="63"/>
      <c r="QDU2" s="63"/>
      <c r="QEA2" s="63"/>
      <c r="QEG2" s="63"/>
      <c r="QEM2" s="63"/>
      <c r="QES2" s="63"/>
      <c r="QEY2" s="63"/>
      <c r="QFE2" s="63"/>
      <c r="QFK2" s="63"/>
      <c r="QFQ2" s="63"/>
      <c r="QFW2" s="63"/>
      <c r="QGC2" s="63"/>
      <c r="QGI2" s="63"/>
      <c r="QGO2" s="63"/>
      <c r="QGU2" s="63"/>
      <c r="QHA2" s="63"/>
      <c r="QHG2" s="63"/>
      <c r="QHM2" s="63"/>
      <c r="QHS2" s="63"/>
      <c r="QHY2" s="63"/>
      <c r="QIE2" s="63"/>
      <c r="QIK2" s="63"/>
      <c r="QIQ2" s="63"/>
      <c r="QIW2" s="63"/>
      <c r="QJC2" s="63"/>
      <c r="QJI2" s="63"/>
      <c r="QJO2" s="63"/>
      <c r="QJU2" s="63"/>
      <c r="QKA2" s="63"/>
      <c r="QKG2" s="63"/>
      <c r="QKM2" s="63"/>
      <c r="QKS2" s="63"/>
      <c r="QKY2" s="63"/>
      <c r="QLE2" s="63"/>
      <c r="QLK2" s="63"/>
      <c r="QLQ2" s="63"/>
      <c r="QLW2" s="63"/>
      <c r="QMC2" s="63"/>
      <c r="QMI2" s="63"/>
      <c r="QMO2" s="63"/>
      <c r="QMU2" s="63"/>
      <c r="QNA2" s="63"/>
      <c r="QNG2" s="63"/>
      <c r="QNM2" s="63"/>
      <c r="QNS2" s="63"/>
      <c r="QNY2" s="63"/>
      <c r="QOE2" s="63"/>
      <c r="QOK2" s="63"/>
      <c r="QOQ2" s="63"/>
      <c r="QOW2" s="63"/>
      <c r="QPC2" s="63"/>
      <c r="QPI2" s="63"/>
      <c r="QPO2" s="63"/>
      <c r="QPU2" s="63"/>
      <c r="QQA2" s="63"/>
      <c r="QQG2" s="63"/>
      <c r="QQM2" s="63"/>
      <c r="QQS2" s="63"/>
      <c r="QQY2" s="63"/>
      <c r="QRE2" s="63"/>
      <c r="QRK2" s="63"/>
      <c r="QRQ2" s="63"/>
      <c r="QRW2" s="63"/>
      <c r="QSC2" s="63"/>
      <c r="QSI2" s="63"/>
      <c r="QSO2" s="63"/>
      <c r="QSU2" s="63"/>
      <c r="QTA2" s="63"/>
      <c r="QTG2" s="63"/>
      <c r="QTM2" s="63"/>
      <c r="QTS2" s="63"/>
      <c r="QTY2" s="63"/>
      <c r="QUE2" s="63"/>
      <c r="QUK2" s="63"/>
      <c r="QUQ2" s="63"/>
      <c r="QUW2" s="63"/>
      <c r="QVC2" s="63"/>
      <c r="QVI2" s="63"/>
      <c r="QVO2" s="63"/>
      <c r="QVU2" s="63"/>
      <c r="QWA2" s="63"/>
      <c r="QWG2" s="63"/>
      <c r="QWM2" s="63"/>
      <c r="QWS2" s="63"/>
      <c r="QWY2" s="63"/>
      <c r="QXE2" s="63"/>
      <c r="QXK2" s="63"/>
      <c r="QXQ2" s="63"/>
      <c r="QXW2" s="63"/>
      <c r="QYC2" s="63"/>
      <c r="QYI2" s="63"/>
      <c r="QYO2" s="63"/>
      <c r="QYU2" s="63"/>
      <c r="QZA2" s="63"/>
      <c r="QZG2" s="63"/>
      <c r="QZM2" s="63"/>
      <c r="QZS2" s="63"/>
      <c r="QZY2" s="63"/>
      <c r="RAE2" s="63"/>
      <c r="RAK2" s="63"/>
      <c r="RAQ2" s="63"/>
      <c r="RAW2" s="63"/>
      <c r="RBC2" s="63"/>
      <c r="RBI2" s="63"/>
      <c r="RBO2" s="63"/>
      <c r="RBU2" s="63"/>
      <c r="RCA2" s="63"/>
      <c r="RCG2" s="63"/>
      <c r="RCM2" s="63"/>
      <c r="RCS2" s="63"/>
      <c r="RCY2" s="63"/>
      <c r="RDE2" s="63"/>
      <c r="RDK2" s="63"/>
      <c r="RDQ2" s="63"/>
      <c r="RDW2" s="63"/>
      <c r="REC2" s="63"/>
      <c r="REI2" s="63"/>
      <c r="REO2" s="63"/>
      <c r="REU2" s="63"/>
      <c r="RFA2" s="63"/>
      <c r="RFG2" s="63"/>
      <c r="RFM2" s="63"/>
      <c r="RFS2" s="63"/>
      <c r="RFY2" s="63"/>
      <c r="RGE2" s="63"/>
      <c r="RGK2" s="63"/>
      <c r="RGQ2" s="63"/>
      <c r="RGW2" s="63"/>
      <c r="RHC2" s="63"/>
      <c r="RHI2" s="63"/>
      <c r="RHO2" s="63"/>
      <c r="RHU2" s="63"/>
      <c r="RIA2" s="63"/>
      <c r="RIG2" s="63"/>
      <c r="RIM2" s="63"/>
      <c r="RIS2" s="63"/>
      <c r="RIY2" s="63"/>
      <c r="RJE2" s="63"/>
      <c r="RJK2" s="63"/>
      <c r="RJQ2" s="63"/>
      <c r="RJW2" s="63"/>
      <c r="RKC2" s="63"/>
      <c r="RKI2" s="63"/>
      <c r="RKO2" s="63"/>
      <c r="RKU2" s="63"/>
      <c r="RLA2" s="63"/>
      <c r="RLG2" s="63"/>
      <c r="RLM2" s="63"/>
      <c r="RLS2" s="63"/>
      <c r="RLY2" s="63"/>
      <c r="RME2" s="63"/>
      <c r="RMK2" s="63"/>
      <c r="RMQ2" s="63"/>
      <c r="RMW2" s="63"/>
      <c r="RNC2" s="63"/>
      <c r="RNI2" s="63"/>
      <c r="RNO2" s="63"/>
      <c r="RNU2" s="63"/>
      <c r="ROA2" s="63"/>
      <c r="ROG2" s="63"/>
      <c r="ROM2" s="63"/>
      <c r="ROS2" s="63"/>
      <c r="ROY2" s="63"/>
      <c r="RPE2" s="63"/>
      <c r="RPK2" s="63"/>
      <c r="RPQ2" s="63"/>
      <c r="RPW2" s="63"/>
      <c r="RQC2" s="63"/>
      <c r="RQI2" s="63"/>
      <c r="RQO2" s="63"/>
      <c r="RQU2" s="63"/>
      <c r="RRA2" s="63"/>
      <c r="RRG2" s="63"/>
      <c r="RRM2" s="63"/>
      <c r="RRS2" s="63"/>
      <c r="RRY2" s="63"/>
      <c r="RSE2" s="63"/>
      <c r="RSK2" s="63"/>
      <c r="RSQ2" s="63"/>
      <c r="RSW2" s="63"/>
      <c r="RTC2" s="63"/>
      <c r="RTI2" s="63"/>
      <c r="RTO2" s="63"/>
      <c r="RTU2" s="63"/>
      <c r="RUA2" s="63"/>
      <c r="RUG2" s="63"/>
      <c r="RUM2" s="63"/>
      <c r="RUS2" s="63"/>
      <c r="RUY2" s="63"/>
      <c r="RVE2" s="63"/>
      <c r="RVK2" s="63"/>
      <c r="RVQ2" s="63"/>
      <c r="RVW2" s="63"/>
      <c r="RWC2" s="63"/>
      <c r="RWI2" s="63"/>
      <c r="RWO2" s="63"/>
      <c r="RWU2" s="63"/>
      <c r="RXA2" s="63"/>
      <c r="RXG2" s="63"/>
      <c r="RXM2" s="63"/>
      <c r="RXS2" s="63"/>
      <c r="RXY2" s="63"/>
      <c r="RYE2" s="63"/>
      <c r="RYK2" s="63"/>
      <c r="RYQ2" s="63"/>
      <c r="RYW2" s="63"/>
      <c r="RZC2" s="63"/>
      <c r="RZI2" s="63"/>
      <c r="RZO2" s="63"/>
      <c r="RZU2" s="63"/>
      <c r="SAA2" s="63"/>
      <c r="SAG2" s="63"/>
      <c r="SAM2" s="63"/>
      <c r="SAS2" s="63"/>
      <c r="SAY2" s="63"/>
      <c r="SBE2" s="63"/>
      <c r="SBK2" s="63"/>
      <c r="SBQ2" s="63"/>
      <c r="SBW2" s="63"/>
      <c r="SCC2" s="63"/>
      <c r="SCI2" s="63"/>
      <c r="SCO2" s="63"/>
      <c r="SCU2" s="63"/>
      <c r="SDA2" s="63"/>
      <c r="SDG2" s="63"/>
      <c r="SDM2" s="63"/>
      <c r="SDS2" s="63"/>
      <c r="SDY2" s="63"/>
      <c r="SEE2" s="63"/>
      <c r="SEK2" s="63"/>
      <c r="SEQ2" s="63"/>
      <c r="SEW2" s="63"/>
      <c r="SFC2" s="63"/>
      <c r="SFI2" s="63"/>
      <c r="SFO2" s="63"/>
      <c r="SFU2" s="63"/>
      <c r="SGA2" s="63"/>
      <c r="SGG2" s="63"/>
      <c r="SGM2" s="63"/>
      <c r="SGS2" s="63"/>
      <c r="SGY2" s="63"/>
      <c r="SHE2" s="63"/>
      <c r="SHK2" s="63"/>
      <c r="SHQ2" s="63"/>
      <c r="SHW2" s="63"/>
      <c r="SIC2" s="63"/>
      <c r="SII2" s="63"/>
      <c r="SIO2" s="63"/>
      <c r="SIU2" s="63"/>
      <c r="SJA2" s="63"/>
      <c r="SJG2" s="63"/>
      <c r="SJM2" s="63"/>
      <c r="SJS2" s="63"/>
      <c r="SJY2" s="63"/>
      <c r="SKE2" s="63"/>
      <c r="SKK2" s="63"/>
      <c r="SKQ2" s="63"/>
      <c r="SKW2" s="63"/>
      <c r="SLC2" s="63"/>
      <c r="SLI2" s="63"/>
      <c r="SLO2" s="63"/>
      <c r="SLU2" s="63"/>
      <c r="SMA2" s="63"/>
      <c r="SMG2" s="63"/>
      <c r="SMM2" s="63"/>
      <c r="SMS2" s="63"/>
      <c r="SMY2" s="63"/>
      <c r="SNE2" s="63"/>
      <c r="SNK2" s="63"/>
      <c r="SNQ2" s="63"/>
      <c r="SNW2" s="63"/>
      <c r="SOC2" s="63"/>
      <c r="SOI2" s="63"/>
      <c r="SOO2" s="63"/>
      <c r="SOU2" s="63"/>
      <c r="SPA2" s="63"/>
      <c r="SPG2" s="63"/>
      <c r="SPM2" s="63"/>
      <c r="SPS2" s="63"/>
      <c r="SPY2" s="63"/>
      <c r="SQE2" s="63"/>
      <c r="SQK2" s="63"/>
      <c r="SQQ2" s="63"/>
      <c r="SQW2" s="63"/>
      <c r="SRC2" s="63"/>
      <c r="SRI2" s="63"/>
      <c r="SRO2" s="63"/>
      <c r="SRU2" s="63"/>
      <c r="SSA2" s="63"/>
      <c r="SSG2" s="63"/>
      <c r="SSM2" s="63"/>
      <c r="SSS2" s="63"/>
      <c r="SSY2" s="63"/>
      <c r="STE2" s="63"/>
      <c r="STK2" s="63"/>
      <c r="STQ2" s="63"/>
      <c r="STW2" s="63"/>
      <c r="SUC2" s="63"/>
      <c r="SUI2" s="63"/>
      <c r="SUO2" s="63"/>
      <c r="SUU2" s="63"/>
      <c r="SVA2" s="63"/>
      <c r="SVG2" s="63"/>
      <c r="SVM2" s="63"/>
      <c r="SVS2" s="63"/>
      <c r="SVY2" s="63"/>
      <c r="SWE2" s="63"/>
      <c r="SWK2" s="63"/>
      <c r="SWQ2" s="63"/>
      <c r="SWW2" s="63"/>
      <c r="SXC2" s="63"/>
      <c r="SXI2" s="63"/>
      <c r="SXO2" s="63"/>
      <c r="SXU2" s="63"/>
      <c r="SYA2" s="63"/>
      <c r="SYG2" s="63"/>
      <c r="SYM2" s="63"/>
      <c r="SYS2" s="63"/>
      <c r="SYY2" s="63"/>
      <c r="SZE2" s="63"/>
      <c r="SZK2" s="63"/>
      <c r="SZQ2" s="63"/>
      <c r="SZW2" s="63"/>
      <c r="TAC2" s="63"/>
      <c r="TAI2" s="63"/>
      <c r="TAO2" s="63"/>
      <c r="TAU2" s="63"/>
      <c r="TBA2" s="63"/>
      <c r="TBG2" s="63"/>
      <c r="TBM2" s="63"/>
      <c r="TBS2" s="63"/>
      <c r="TBY2" s="63"/>
      <c r="TCE2" s="63"/>
      <c r="TCK2" s="63"/>
      <c r="TCQ2" s="63"/>
      <c r="TCW2" s="63"/>
      <c r="TDC2" s="63"/>
      <c r="TDI2" s="63"/>
      <c r="TDO2" s="63"/>
      <c r="TDU2" s="63"/>
      <c r="TEA2" s="63"/>
      <c r="TEG2" s="63"/>
      <c r="TEM2" s="63"/>
      <c r="TES2" s="63"/>
      <c r="TEY2" s="63"/>
      <c r="TFE2" s="63"/>
      <c r="TFK2" s="63"/>
      <c r="TFQ2" s="63"/>
      <c r="TFW2" s="63"/>
      <c r="TGC2" s="63"/>
      <c r="TGI2" s="63"/>
      <c r="TGO2" s="63"/>
      <c r="TGU2" s="63"/>
      <c r="THA2" s="63"/>
      <c r="THG2" s="63"/>
      <c r="THM2" s="63"/>
      <c r="THS2" s="63"/>
      <c r="THY2" s="63"/>
      <c r="TIE2" s="63"/>
      <c r="TIK2" s="63"/>
      <c r="TIQ2" s="63"/>
      <c r="TIW2" s="63"/>
      <c r="TJC2" s="63"/>
      <c r="TJI2" s="63"/>
      <c r="TJO2" s="63"/>
      <c r="TJU2" s="63"/>
      <c r="TKA2" s="63"/>
      <c r="TKG2" s="63"/>
      <c r="TKM2" s="63"/>
      <c r="TKS2" s="63"/>
      <c r="TKY2" s="63"/>
      <c r="TLE2" s="63"/>
      <c r="TLK2" s="63"/>
      <c r="TLQ2" s="63"/>
      <c r="TLW2" s="63"/>
      <c r="TMC2" s="63"/>
      <c r="TMI2" s="63"/>
      <c r="TMO2" s="63"/>
      <c r="TMU2" s="63"/>
      <c r="TNA2" s="63"/>
      <c r="TNG2" s="63"/>
      <c r="TNM2" s="63"/>
      <c r="TNS2" s="63"/>
      <c r="TNY2" s="63"/>
      <c r="TOE2" s="63"/>
      <c r="TOK2" s="63"/>
      <c r="TOQ2" s="63"/>
      <c r="TOW2" s="63"/>
      <c r="TPC2" s="63"/>
      <c r="TPI2" s="63"/>
      <c r="TPO2" s="63"/>
      <c r="TPU2" s="63"/>
      <c r="TQA2" s="63"/>
      <c r="TQG2" s="63"/>
      <c r="TQM2" s="63"/>
      <c r="TQS2" s="63"/>
      <c r="TQY2" s="63"/>
      <c r="TRE2" s="63"/>
      <c r="TRK2" s="63"/>
      <c r="TRQ2" s="63"/>
      <c r="TRW2" s="63"/>
      <c r="TSC2" s="63"/>
      <c r="TSI2" s="63"/>
      <c r="TSO2" s="63"/>
      <c r="TSU2" s="63"/>
      <c r="TTA2" s="63"/>
      <c r="TTG2" s="63"/>
      <c r="TTM2" s="63"/>
      <c r="TTS2" s="63"/>
      <c r="TTY2" s="63"/>
      <c r="TUE2" s="63"/>
      <c r="TUK2" s="63"/>
      <c r="TUQ2" s="63"/>
      <c r="TUW2" s="63"/>
      <c r="TVC2" s="63"/>
      <c r="TVI2" s="63"/>
      <c r="TVO2" s="63"/>
      <c r="TVU2" s="63"/>
      <c r="TWA2" s="63"/>
      <c r="TWG2" s="63"/>
      <c r="TWM2" s="63"/>
      <c r="TWS2" s="63"/>
      <c r="TWY2" s="63"/>
      <c r="TXE2" s="63"/>
      <c r="TXK2" s="63"/>
      <c r="TXQ2" s="63"/>
      <c r="TXW2" s="63"/>
      <c r="TYC2" s="63"/>
      <c r="TYI2" s="63"/>
      <c r="TYO2" s="63"/>
      <c r="TYU2" s="63"/>
      <c r="TZA2" s="63"/>
      <c r="TZG2" s="63"/>
      <c r="TZM2" s="63"/>
      <c r="TZS2" s="63"/>
      <c r="TZY2" s="63"/>
      <c r="UAE2" s="63"/>
      <c r="UAK2" s="63"/>
      <c r="UAQ2" s="63"/>
      <c r="UAW2" s="63"/>
      <c r="UBC2" s="63"/>
      <c r="UBI2" s="63"/>
      <c r="UBO2" s="63"/>
      <c r="UBU2" s="63"/>
      <c r="UCA2" s="63"/>
      <c r="UCG2" s="63"/>
      <c r="UCM2" s="63"/>
      <c r="UCS2" s="63"/>
      <c r="UCY2" s="63"/>
      <c r="UDE2" s="63"/>
      <c r="UDK2" s="63"/>
      <c r="UDQ2" s="63"/>
      <c r="UDW2" s="63"/>
      <c r="UEC2" s="63"/>
      <c r="UEI2" s="63"/>
      <c r="UEO2" s="63"/>
      <c r="UEU2" s="63"/>
      <c r="UFA2" s="63"/>
      <c r="UFG2" s="63"/>
      <c r="UFM2" s="63"/>
      <c r="UFS2" s="63"/>
      <c r="UFY2" s="63"/>
      <c r="UGE2" s="63"/>
      <c r="UGK2" s="63"/>
      <c r="UGQ2" s="63"/>
      <c r="UGW2" s="63"/>
      <c r="UHC2" s="63"/>
      <c r="UHI2" s="63"/>
      <c r="UHO2" s="63"/>
      <c r="UHU2" s="63"/>
      <c r="UIA2" s="63"/>
      <c r="UIG2" s="63"/>
      <c r="UIM2" s="63"/>
      <c r="UIS2" s="63"/>
      <c r="UIY2" s="63"/>
      <c r="UJE2" s="63"/>
      <c r="UJK2" s="63"/>
      <c r="UJQ2" s="63"/>
      <c r="UJW2" s="63"/>
      <c r="UKC2" s="63"/>
      <c r="UKI2" s="63"/>
      <c r="UKO2" s="63"/>
      <c r="UKU2" s="63"/>
      <c r="ULA2" s="63"/>
      <c r="ULG2" s="63"/>
      <c r="ULM2" s="63"/>
      <c r="ULS2" s="63"/>
      <c r="ULY2" s="63"/>
      <c r="UME2" s="63"/>
      <c r="UMK2" s="63"/>
      <c r="UMQ2" s="63"/>
      <c r="UMW2" s="63"/>
      <c r="UNC2" s="63"/>
      <c r="UNI2" s="63"/>
      <c r="UNO2" s="63"/>
      <c r="UNU2" s="63"/>
      <c r="UOA2" s="63"/>
      <c r="UOG2" s="63"/>
      <c r="UOM2" s="63"/>
      <c r="UOS2" s="63"/>
      <c r="UOY2" s="63"/>
      <c r="UPE2" s="63"/>
      <c r="UPK2" s="63"/>
      <c r="UPQ2" s="63"/>
      <c r="UPW2" s="63"/>
      <c r="UQC2" s="63"/>
      <c r="UQI2" s="63"/>
      <c r="UQO2" s="63"/>
      <c r="UQU2" s="63"/>
      <c r="URA2" s="63"/>
      <c r="URG2" s="63"/>
      <c r="URM2" s="63"/>
      <c r="URS2" s="63"/>
      <c r="URY2" s="63"/>
      <c r="USE2" s="63"/>
      <c r="USK2" s="63"/>
      <c r="USQ2" s="63"/>
      <c r="USW2" s="63"/>
      <c r="UTC2" s="63"/>
      <c r="UTI2" s="63"/>
      <c r="UTO2" s="63"/>
      <c r="UTU2" s="63"/>
      <c r="UUA2" s="63"/>
      <c r="UUG2" s="63"/>
      <c r="UUM2" s="63"/>
      <c r="UUS2" s="63"/>
      <c r="UUY2" s="63"/>
      <c r="UVE2" s="63"/>
      <c r="UVK2" s="63"/>
      <c r="UVQ2" s="63"/>
      <c r="UVW2" s="63"/>
      <c r="UWC2" s="63"/>
      <c r="UWI2" s="63"/>
      <c r="UWO2" s="63"/>
      <c r="UWU2" s="63"/>
      <c r="UXA2" s="63"/>
      <c r="UXG2" s="63"/>
      <c r="UXM2" s="63"/>
      <c r="UXS2" s="63"/>
      <c r="UXY2" s="63"/>
      <c r="UYE2" s="63"/>
      <c r="UYK2" s="63"/>
      <c r="UYQ2" s="63"/>
      <c r="UYW2" s="63"/>
      <c r="UZC2" s="63"/>
      <c r="UZI2" s="63"/>
      <c r="UZO2" s="63"/>
      <c r="UZU2" s="63"/>
      <c r="VAA2" s="63"/>
      <c r="VAG2" s="63"/>
      <c r="VAM2" s="63"/>
      <c r="VAS2" s="63"/>
      <c r="VAY2" s="63"/>
      <c r="VBE2" s="63"/>
      <c r="VBK2" s="63"/>
      <c r="VBQ2" s="63"/>
      <c r="VBW2" s="63"/>
      <c r="VCC2" s="63"/>
      <c r="VCI2" s="63"/>
      <c r="VCO2" s="63"/>
      <c r="VCU2" s="63"/>
      <c r="VDA2" s="63"/>
      <c r="VDG2" s="63"/>
      <c r="VDM2" s="63"/>
      <c r="VDS2" s="63"/>
      <c r="VDY2" s="63"/>
      <c r="VEE2" s="63"/>
      <c r="VEK2" s="63"/>
      <c r="VEQ2" s="63"/>
      <c r="VEW2" s="63"/>
      <c r="VFC2" s="63"/>
      <c r="VFI2" s="63"/>
      <c r="VFO2" s="63"/>
      <c r="VFU2" s="63"/>
      <c r="VGA2" s="63"/>
      <c r="VGG2" s="63"/>
      <c r="VGM2" s="63"/>
      <c r="VGS2" s="63"/>
      <c r="VGY2" s="63"/>
      <c r="VHE2" s="63"/>
      <c r="VHK2" s="63"/>
      <c r="VHQ2" s="63"/>
      <c r="VHW2" s="63"/>
      <c r="VIC2" s="63"/>
      <c r="VII2" s="63"/>
      <c r="VIO2" s="63"/>
      <c r="VIU2" s="63"/>
      <c r="VJA2" s="63"/>
      <c r="VJG2" s="63"/>
      <c r="VJM2" s="63"/>
      <c r="VJS2" s="63"/>
      <c r="VJY2" s="63"/>
      <c r="VKE2" s="63"/>
      <c r="VKK2" s="63"/>
      <c r="VKQ2" s="63"/>
      <c r="VKW2" s="63"/>
      <c r="VLC2" s="63"/>
      <c r="VLI2" s="63"/>
      <c r="VLO2" s="63"/>
      <c r="VLU2" s="63"/>
      <c r="VMA2" s="63"/>
      <c r="VMG2" s="63"/>
      <c r="VMM2" s="63"/>
      <c r="VMS2" s="63"/>
      <c r="VMY2" s="63"/>
      <c r="VNE2" s="63"/>
      <c r="VNK2" s="63"/>
      <c r="VNQ2" s="63"/>
      <c r="VNW2" s="63"/>
      <c r="VOC2" s="63"/>
      <c r="VOI2" s="63"/>
      <c r="VOO2" s="63"/>
      <c r="VOU2" s="63"/>
      <c r="VPA2" s="63"/>
      <c r="VPG2" s="63"/>
      <c r="VPM2" s="63"/>
      <c r="VPS2" s="63"/>
      <c r="VPY2" s="63"/>
      <c r="VQE2" s="63"/>
      <c r="VQK2" s="63"/>
      <c r="VQQ2" s="63"/>
      <c r="VQW2" s="63"/>
      <c r="VRC2" s="63"/>
      <c r="VRI2" s="63"/>
      <c r="VRO2" s="63"/>
      <c r="VRU2" s="63"/>
      <c r="VSA2" s="63"/>
      <c r="VSG2" s="63"/>
      <c r="VSM2" s="63"/>
      <c r="VSS2" s="63"/>
      <c r="VSY2" s="63"/>
      <c r="VTE2" s="63"/>
      <c r="VTK2" s="63"/>
      <c r="VTQ2" s="63"/>
      <c r="VTW2" s="63"/>
      <c r="VUC2" s="63"/>
      <c r="VUI2" s="63"/>
      <c r="VUO2" s="63"/>
      <c r="VUU2" s="63"/>
      <c r="VVA2" s="63"/>
      <c r="VVG2" s="63"/>
      <c r="VVM2" s="63"/>
      <c r="VVS2" s="63"/>
      <c r="VVY2" s="63"/>
      <c r="VWE2" s="63"/>
      <c r="VWK2" s="63"/>
      <c r="VWQ2" s="63"/>
      <c r="VWW2" s="63"/>
      <c r="VXC2" s="63"/>
      <c r="VXI2" s="63"/>
      <c r="VXO2" s="63"/>
      <c r="VXU2" s="63"/>
      <c r="VYA2" s="63"/>
      <c r="VYG2" s="63"/>
      <c r="VYM2" s="63"/>
      <c r="VYS2" s="63"/>
      <c r="VYY2" s="63"/>
      <c r="VZE2" s="63"/>
      <c r="VZK2" s="63"/>
      <c r="VZQ2" s="63"/>
      <c r="VZW2" s="63"/>
      <c r="WAC2" s="63"/>
      <c r="WAI2" s="63"/>
      <c r="WAO2" s="63"/>
      <c r="WAU2" s="63"/>
      <c r="WBA2" s="63"/>
      <c r="WBG2" s="63"/>
      <c r="WBM2" s="63"/>
      <c r="WBS2" s="63"/>
      <c r="WBY2" s="63"/>
      <c r="WCE2" s="63"/>
      <c r="WCK2" s="63"/>
      <c r="WCQ2" s="63"/>
      <c r="WCW2" s="63"/>
      <c r="WDC2" s="63"/>
      <c r="WDI2" s="63"/>
      <c r="WDO2" s="63"/>
      <c r="WDU2" s="63"/>
      <c r="WEA2" s="63"/>
      <c r="WEG2" s="63"/>
      <c r="WEM2" s="63"/>
      <c r="WES2" s="63"/>
      <c r="WEY2" s="63"/>
      <c r="WFE2" s="63"/>
      <c r="WFK2" s="63"/>
      <c r="WFQ2" s="63"/>
      <c r="WFW2" s="63"/>
      <c r="WGC2" s="63"/>
      <c r="WGI2" s="63"/>
      <c r="WGO2" s="63"/>
      <c r="WGU2" s="63"/>
      <c r="WHA2" s="63"/>
      <c r="WHG2" s="63"/>
      <c r="WHM2" s="63"/>
      <c r="WHS2" s="63"/>
      <c r="WHY2" s="63"/>
      <c r="WIE2" s="63"/>
      <c r="WIK2" s="63"/>
      <c r="WIQ2" s="63"/>
      <c r="WIW2" s="63"/>
      <c r="WJC2" s="63"/>
      <c r="WJI2" s="63"/>
      <c r="WJO2" s="63"/>
      <c r="WJU2" s="63"/>
      <c r="WKA2" s="63"/>
      <c r="WKG2" s="63"/>
      <c r="WKM2" s="63"/>
      <c r="WKS2" s="63"/>
      <c r="WKY2" s="63"/>
      <c r="WLE2" s="63"/>
      <c r="WLK2" s="63"/>
      <c r="WLQ2" s="63"/>
      <c r="WLW2" s="63"/>
      <c r="WMC2" s="63"/>
      <c r="WMI2" s="63"/>
      <c r="WMO2" s="63"/>
      <c r="WMU2" s="63"/>
      <c r="WNA2" s="63"/>
      <c r="WNG2" s="63"/>
      <c r="WNM2" s="63"/>
      <c r="WNS2" s="63"/>
      <c r="WNY2" s="63"/>
      <c r="WOE2" s="63"/>
      <c r="WOK2" s="63"/>
      <c r="WOQ2" s="63"/>
      <c r="WOW2" s="63"/>
      <c r="WPC2" s="63"/>
      <c r="WPI2" s="63"/>
      <c r="WPO2" s="63"/>
      <c r="WPU2" s="63"/>
      <c r="WQA2" s="63"/>
      <c r="WQG2" s="63"/>
      <c r="WQM2" s="63"/>
      <c r="WQS2" s="63"/>
      <c r="WQY2" s="63"/>
      <c r="WRE2" s="63"/>
      <c r="WRK2" s="63"/>
      <c r="WRQ2" s="63"/>
      <c r="WRW2" s="63"/>
      <c r="WSC2" s="63"/>
      <c r="WSI2" s="63"/>
      <c r="WSO2" s="63"/>
      <c r="WSU2" s="63"/>
      <c r="WTA2" s="63"/>
      <c r="WTG2" s="63"/>
      <c r="WTM2" s="63"/>
      <c r="WTS2" s="63"/>
      <c r="WTY2" s="63"/>
      <c r="WUE2" s="63"/>
      <c r="WUK2" s="63"/>
      <c r="WUQ2" s="63"/>
      <c r="WUW2" s="63"/>
      <c r="WVC2" s="63"/>
      <c r="WVI2" s="63"/>
      <c r="WVO2" s="63"/>
      <c r="WVU2" s="63"/>
      <c r="WWA2" s="63"/>
      <c r="WWG2" s="63"/>
      <c r="WWM2" s="63"/>
      <c r="WWS2" s="63"/>
      <c r="WWY2" s="63"/>
      <c r="WXE2" s="63"/>
      <c r="WXK2" s="63"/>
      <c r="WXQ2" s="63"/>
      <c r="WXW2" s="63"/>
      <c r="WYC2" s="63"/>
      <c r="WYI2" s="63"/>
      <c r="WYO2" s="63"/>
      <c r="WYU2" s="63"/>
      <c r="WZA2" s="63"/>
      <c r="WZG2" s="63"/>
      <c r="WZM2" s="63"/>
      <c r="WZS2" s="63"/>
      <c r="WZY2" s="63"/>
      <c r="XAE2" s="63"/>
      <c r="XAK2" s="63"/>
      <c r="XAQ2" s="63"/>
      <c r="XAW2" s="63"/>
      <c r="XBC2" s="63"/>
      <c r="XBI2" s="63"/>
      <c r="XBO2" s="63"/>
      <c r="XBU2" s="63"/>
      <c r="XCA2" s="63"/>
      <c r="XCG2" s="63"/>
      <c r="XCM2" s="63"/>
      <c r="XCS2" s="63"/>
      <c r="XCY2" s="63"/>
      <c r="XDE2" s="63"/>
      <c r="XDK2" s="63"/>
      <c r="XDQ2" s="63"/>
      <c r="XDW2" s="63"/>
      <c r="XEC2" s="63"/>
      <c r="XEI2" s="63"/>
      <c r="XEO2" s="63"/>
      <c r="XEU2" s="63"/>
      <c r="XFA2" s="63"/>
    </row>
    <row r="3" spans="1:1021 1027:2047 2053:3067 3073:4093 4099:5119 5125:6139 6145:7165 7171:8191 8197:9211 9217:10237 10243:11263 11269:12283 12289:13309 13315:14335 14341:15355 15361:16381" ht="20.25" customHeight="1" x14ac:dyDescent="0.2">
      <c r="A3" s="63" t="s">
        <v>610</v>
      </c>
      <c r="B3" s="63"/>
      <c r="C3" s="63"/>
      <c r="D3" s="63"/>
      <c r="E3" s="63"/>
      <c r="F3" s="63"/>
    </row>
    <row r="4" spans="1:1021 1027:2047 2053:3067 3073:4093 4099:5119 5125:6139 6145:7165 7171:8191 8197:9211 9217:10237 10243:11263 11269:12283 12289:13309 13315:14335 14341:15355 15361:16381" ht="18.75" customHeight="1" x14ac:dyDescent="0.2">
      <c r="A4" s="91" t="s">
        <v>2</v>
      </c>
    </row>
    <row r="5" spans="1:1021 1027:2047 2053:3067 3073:4093 4099:5119 5125:6139 6145:7165 7171:8191 8197:9211 9217:10237 10243:11263 11269:12283 12289:13309 13315:14335 14341:15355 15361:16381" ht="18.75" customHeight="1" thickBot="1" x14ac:dyDescent="0.25">
      <c r="A5" s="26" t="s">
        <v>2</v>
      </c>
    </row>
    <row r="6" spans="1:1021 1027:2047 2053:3067 3073:4093 4099:5119 5125:6139 6145:7165 7171:8191 8197:9211 9217:10237 10243:11263 11269:12283 12289:13309 13315:14335 14341:15355 15361:16381" ht="18.75" customHeight="1" thickBot="1" x14ac:dyDescent="0.3">
      <c r="A6" s="67"/>
      <c r="B6" s="161"/>
      <c r="C6" s="162" t="s">
        <v>343</v>
      </c>
      <c r="D6" s="161"/>
      <c r="E6" s="92"/>
      <c r="F6" s="68"/>
    </row>
    <row r="7" spans="1:1021 1027:2047 2053:3067 3073:4093 4099:5119 5125:6139 6145:7165 7171:8191 8197:9211 9217:10237 10243:11263 11269:12283 12289:13309 13315:14335 14341:15355 15361:16381" ht="18.75" customHeight="1" thickBot="1" x14ac:dyDescent="0.3">
      <c r="A7" s="93" t="s">
        <v>162</v>
      </c>
      <c r="B7" s="163" t="s">
        <v>151</v>
      </c>
      <c r="C7" s="163" t="s">
        <v>342</v>
      </c>
      <c r="D7" s="163" t="s">
        <v>226</v>
      </c>
      <c r="E7" s="93" t="s">
        <v>341</v>
      </c>
      <c r="F7" s="93" t="s">
        <v>340</v>
      </c>
    </row>
    <row r="8" spans="1:1021 1027:2047 2053:3067 3073:4093 4099:5119 5125:6139 6145:7165 7171:8191 8197:9211 9217:10237 10243:11263 11269:12283 12289:13309 13315:14335 14341:15355 15361:16381" ht="18.75" customHeight="1" thickBot="1" x14ac:dyDescent="0.3">
      <c r="A8" s="36" t="s">
        <v>634</v>
      </c>
      <c r="B8" s="73">
        <v>113686372.04000001</v>
      </c>
      <c r="C8" s="73">
        <v>1942507.28</v>
      </c>
      <c r="D8" s="73">
        <v>115628879.31999999</v>
      </c>
      <c r="E8" s="73">
        <v>22164728.789999999</v>
      </c>
      <c r="F8" s="73">
        <v>137793608.11000001</v>
      </c>
    </row>
    <row r="9" spans="1:1021 1027:2047 2053:3067 3073:4093 4099:5119 5125:6139 6145:7165 7171:8191 8197:9211 9217:10237 10243:11263 11269:12283 12289:13309 13315:14335 14341:15355 15361:16381" ht="18.75" customHeight="1" thickBot="1" x14ac:dyDescent="0.3">
      <c r="A9" s="36" t="s">
        <v>614</v>
      </c>
      <c r="B9" s="73">
        <v>113186571.67</v>
      </c>
      <c r="C9" s="73">
        <v>574152</v>
      </c>
      <c r="D9" s="73">
        <v>113760723.67</v>
      </c>
      <c r="E9" s="73">
        <v>24817846.93</v>
      </c>
      <c r="F9" s="73">
        <v>138578570.59999999</v>
      </c>
    </row>
    <row r="10" spans="1:1021 1027:2047 2053:3067 3073:4093 4099:5119 5125:6139 6145:7165 7171:8191 8197:9211 9217:10237 10243:11263 11269:12283 12289:13309 13315:14335 14341:15355 15361:16381" ht="18.75" customHeight="1" thickBot="1" x14ac:dyDescent="0.3">
      <c r="A10" s="17" t="s">
        <v>10</v>
      </c>
      <c r="B10" s="72">
        <v>113191604.56</v>
      </c>
      <c r="C10" s="72">
        <v>636543.51</v>
      </c>
      <c r="D10" s="72">
        <v>113828148.06999999</v>
      </c>
      <c r="E10" s="72">
        <v>28694722.699999999</v>
      </c>
      <c r="F10" s="72">
        <v>142522870.77000001</v>
      </c>
    </row>
    <row r="11" spans="1:1021 1027:2047 2053:3067 3073:4093 4099:5119 5125:6139 6145:7165 7171:8191 8197:9211 9217:10237 10243:11263 11269:12283 12289:13309 13315:14335 14341:15355 15361:16381" ht="18.75" customHeight="1" thickBot="1" x14ac:dyDescent="0.3">
      <c r="A11" s="17" t="s">
        <v>11</v>
      </c>
      <c r="B11" s="72">
        <v>116951924.54000001</v>
      </c>
      <c r="C11" s="72">
        <v>1819042.97</v>
      </c>
      <c r="D11" s="72">
        <v>118770967.51000001</v>
      </c>
      <c r="E11" s="72">
        <v>23302149.109999999</v>
      </c>
      <c r="F11" s="72">
        <v>142073116.62</v>
      </c>
    </row>
    <row r="12" spans="1:1021 1027:2047 2053:3067 3073:4093 4099:5119 5125:6139 6145:7165 7171:8191 8197:9211 9217:10237 10243:11263 11269:12283 12289:13309 13315:14335 14341:15355 15361:16381" ht="18.75" customHeight="1" thickBot="1" x14ac:dyDescent="0.3">
      <c r="A12" s="17" t="s">
        <v>613</v>
      </c>
      <c r="B12" s="72">
        <v>110574746.91</v>
      </c>
      <c r="C12" s="72">
        <v>456048.3</v>
      </c>
      <c r="D12" s="72">
        <v>111030795.20999999</v>
      </c>
      <c r="E12" s="72">
        <v>23811522.560000002</v>
      </c>
      <c r="F12" s="72">
        <v>134842317.76999998</v>
      </c>
    </row>
  </sheetData>
  <phoneticPr fontId="21" type="noConversion"/>
  <pageMargins left="0.7" right="0.7" top="0.75" bottom="0.75" header="0.3" footer="0.3"/>
  <pageSetup orientation="portrait" r:id="rId1"/>
  <ignoredErrors>
    <ignoredError sqref="A8:A1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254C3-67F7-45C8-A5AB-F2D90F348743}">
  <sheetPr codeName="Sheet15"/>
  <dimension ref="A1:D12"/>
  <sheetViews>
    <sheetView zoomScale="90" zoomScaleNormal="90" workbookViewId="0">
      <selection activeCell="A4" sqref="A4"/>
    </sheetView>
  </sheetViews>
  <sheetFormatPr defaultColWidth="9.28515625" defaultRowHeight="12.75" customHeight="1" x14ac:dyDescent="0.2"/>
  <cols>
    <col min="1" max="1" width="23.7109375" style="28" bestFit="1" customWidth="1"/>
    <col min="2" max="2" width="26.42578125" style="28" bestFit="1" customWidth="1"/>
    <col min="3" max="3" width="16.28515625" style="28" bestFit="1" customWidth="1"/>
    <col min="4" max="4" width="34" style="28" bestFit="1" customWidth="1"/>
    <col min="5" max="16384" width="9.28515625" style="28"/>
  </cols>
  <sheetData>
    <row r="1" spans="1:4" ht="25.5" customHeight="1" x14ac:dyDescent="0.4">
      <c r="A1" s="27" t="s">
        <v>85</v>
      </c>
      <c r="B1" s="27"/>
      <c r="C1" s="27"/>
      <c r="D1" s="27"/>
    </row>
    <row r="2" spans="1:4" ht="23.25" customHeight="1" x14ac:dyDescent="0.3">
      <c r="A2" s="29" t="s">
        <v>635</v>
      </c>
      <c r="B2" s="29"/>
      <c r="C2" s="29"/>
      <c r="D2" s="29"/>
    </row>
    <row r="3" spans="1:4" ht="20.25" customHeight="1" x14ac:dyDescent="0.25">
      <c r="A3" s="30" t="s">
        <v>616</v>
      </c>
      <c r="B3" s="30"/>
      <c r="C3" s="30"/>
      <c r="D3" s="30"/>
    </row>
    <row r="4" spans="1:4" ht="18.75" customHeight="1" x14ac:dyDescent="0.2">
      <c r="A4" s="26" t="s">
        <v>2</v>
      </c>
    </row>
    <row r="5" spans="1:4" ht="18.75" customHeight="1" thickBot="1" x14ac:dyDescent="0.25">
      <c r="A5" s="26" t="s">
        <v>2</v>
      </c>
    </row>
    <row r="6" spans="1:4" ht="18.75" customHeight="1" thickBot="1" x14ac:dyDescent="0.3">
      <c r="A6" s="39" t="s">
        <v>162</v>
      </c>
      <c r="B6" s="39" t="s">
        <v>444</v>
      </c>
      <c r="C6" s="39" t="s">
        <v>443</v>
      </c>
      <c r="D6" s="39" t="s">
        <v>442</v>
      </c>
    </row>
    <row r="7" spans="1:4" ht="18.75" customHeight="1" thickBot="1" x14ac:dyDescent="0.3">
      <c r="A7" s="18" t="s">
        <v>634</v>
      </c>
      <c r="B7" s="88">
        <v>1300906239.0999999</v>
      </c>
      <c r="C7" s="88">
        <v>35700</v>
      </c>
      <c r="D7" s="88">
        <v>1257841274.5799999</v>
      </c>
    </row>
    <row r="8" spans="1:4" ht="18.75" customHeight="1" thickBot="1" x14ac:dyDescent="0.3">
      <c r="A8" s="18">
        <v>2024</v>
      </c>
      <c r="B8" s="88">
        <v>1855384206.3299999</v>
      </c>
      <c r="C8" s="88">
        <v>270250</v>
      </c>
      <c r="D8" s="88">
        <v>1165185915.04</v>
      </c>
    </row>
    <row r="9" spans="1:4" ht="18.75" customHeight="1" thickBot="1" x14ac:dyDescent="0.3">
      <c r="A9" s="17" t="s">
        <v>10</v>
      </c>
      <c r="B9" s="88">
        <v>2185202768.9899998</v>
      </c>
      <c r="C9" s="88">
        <v>0</v>
      </c>
      <c r="D9" s="88">
        <v>1471999486.3599999</v>
      </c>
    </row>
    <row r="10" spans="1:4" ht="18.75" customHeight="1" thickBot="1" x14ac:dyDescent="0.3">
      <c r="A10" s="17" t="s">
        <v>11</v>
      </c>
      <c r="B10" s="88">
        <v>1386151102.98</v>
      </c>
      <c r="C10" s="88">
        <v>548</v>
      </c>
      <c r="D10" s="88">
        <v>1639467364.8099999</v>
      </c>
    </row>
    <row r="11" spans="1:4" ht="18.75" customHeight="1" thickBot="1" x14ac:dyDescent="0.3">
      <c r="A11" s="17" t="s">
        <v>613</v>
      </c>
      <c r="B11" s="89">
        <v>1537436319.8600001</v>
      </c>
      <c r="C11" s="89">
        <v>768.65</v>
      </c>
      <c r="D11" s="90">
        <v>948856243.01400006</v>
      </c>
    </row>
    <row r="12" spans="1:4" ht="18.75" customHeight="1" thickBot="1" x14ac:dyDescent="0.3">
      <c r="A12" s="33" t="s">
        <v>441</v>
      </c>
      <c r="B12" s="44"/>
      <c r="C12" s="44"/>
      <c r="D12" s="45"/>
    </row>
  </sheetData>
  <phoneticPr fontId="21" type="noConversion"/>
  <pageMargins left="0.7" right="0.7" top="0.75" bottom="0.75" header="0.3" footer="0.3"/>
  <pageSetup orientation="portrait" r:id="rId1"/>
  <ignoredErrors>
    <ignoredError sqref="A7:A11"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BF476-9F57-47AF-A006-7E164B7F561F}">
  <sheetPr codeName="Sheet16"/>
  <dimension ref="A1:XEW76"/>
  <sheetViews>
    <sheetView showGridLines="0" zoomScale="90" zoomScaleNormal="90" workbookViewId="0">
      <selection activeCell="A3" sqref="A3"/>
    </sheetView>
  </sheetViews>
  <sheetFormatPr defaultColWidth="11.7109375" defaultRowHeight="14.25" x14ac:dyDescent="0.25"/>
  <cols>
    <col min="1" max="1" width="27" style="5" customWidth="1"/>
    <col min="2" max="2" width="22.28515625" style="86" customWidth="1"/>
    <col min="3" max="3" width="20.28515625" style="86" customWidth="1"/>
    <col min="4" max="4" width="17.28515625" style="86" customWidth="1"/>
    <col min="5" max="5" width="21.7109375" style="86" customWidth="1"/>
    <col min="6" max="6" width="5.7109375" style="5" customWidth="1"/>
    <col min="7" max="256" width="11.7109375" style="5"/>
    <col min="257" max="257" width="27" style="5" customWidth="1"/>
    <col min="258" max="258" width="22.28515625" style="5" customWidth="1"/>
    <col min="259" max="259" width="20.28515625" style="5" customWidth="1"/>
    <col min="260" max="260" width="17.28515625" style="5" customWidth="1"/>
    <col min="261" max="261" width="21.7109375" style="5" customWidth="1"/>
    <col min="262" max="262" width="5.7109375" style="5" customWidth="1"/>
    <col min="263" max="512" width="11.7109375" style="5"/>
    <col min="513" max="513" width="27" style="5" customWidth="1"/>
    <col min="514" max="514" width="22.28515625" style="5" customWidth="1"/>
    <col min="515" max="515" width="20.28515625" style="5" customWidth="1"/>
    <col min="516" max="516" width="17.28515625" style="5" customWidth="1"/>
    <col min="517" max="517" width="21.7109375" style="5" customWidth="1"/>
    <col min="518" max="518" width="5.7109375" style="5" customWidth="1"/>
    <col min="519" max="768" width="11.7109375" style="5"/>
    <col min="769" max="769" width="27" style="5" customWidth="1"/>
    <col min="770" max="770" width="22.28515625" style="5" customWidth="1"/>
    <col min="771" max="771" width="20.28515625" style="5" customWidth="1"/>
    <col min="772" max="772" width="17.28515625" style="5" customWidth="1"/>
    <col min="773" max="773" width="21.7109375" style="5" customWidth="1"/>
    <col min="774" max="774" width="5.7109375" style="5" customWidth="1"/>
    <col min="775" max="1024" width="11.7109375" style="5"/>
    <col min="1025" max="1025" width="27" style="5" customWidth="1"/>
    <col min="1026" max="1026" width="22.28515625" style="5" customWidth="1"/>
    <col min="1027" max="1027" width="20.28515625" style="5" customWidth="1"/>
    <col min="1028" max="1028" width="17.28515625" style="5" customWidth="1"/>
    <col min="1029" max="1029" width="21.7109375" style="5" customWidth="1"/>
    <col min="1030" max="1030" width="5.7109375" style="5" customWidth="1"/>
    <col min="1031" max="1280" width="11.7109375" style="5"/>
    <col min="1281" max="1281" width="27" style="5" customWidth="1"/>
    <col min="1282" max="1282" width="22.28515625" style="5" customWidth="1"/>
    <col min="1283" max="1283" width="20.28515625" style="5" customWidth="1"/>
    <col min="1284" max="1284" width="17.28515625" style="5" customWidth="1"/>
    <col min="1285" max="1285" width="21.7109375" style="5" customWidth="1"/>
    <col min="1286" max="1286" width="5.7109375" style="5" customWidth="1"/>
    <col min="1287" max="1536" width="11.7109375" style="5"/>
    <col min="1537" max="1537" width="27" style="5" customWidth="1"/>
    <col min="1538" max="1538" width="22.28515625" style="5" customWidth="1"/>
    <col min="1539" max="1539" width="20.28515625" style="5" customWidth="1"/>
    <col min="1540" max="1540" width="17.28515625" style="5" customWidth="1"/>
    <col min="1541" max="1541" width="21.7109375" style="5" customWidth="1"/>
    <col min="1542" max="1542" width="5.7109375" style="5" customWidth="1"/>
    <col min="1543" max="1792" width="11.7109375" style="5"/>
    <col min="1793" max="1793" width="27" style="5" customWidth="1"/>
    <col min="1794" max="1794" width="22.28515625" style="5" customWidth="1"/>
    <col min="1795" max="1795" width="20.28515625" style="5" customWidth="1"/>
    <col min="1796" max="1796" width="17.28515625" style="5" customWidth="1"/>
    <col min="1797" max="1797" width="21.7109375" style="5" customWidth="1"/>
    <col min="1798" max="1798" width="5.7109375" style="5" customWidth="1"/>
    <col min="1799" max="2048" width="11.7109375" style="5"/>
    <col min="2049" max="2049" width="27" style="5" customWidth="1"/>
    <col min="2050" max="2050" width="22.28515625" style="5" customWidth="1"/>
    <col min="2051" max="2051" width="20.28515625" style="5" customWidth="1"/>
    <col min="2052" max="2052" width="17.28515625" style="5" customWidth="1"/>
    <col min="2053" max="2053" width="21.7109375" style="5" customWidth="1"/>
    <col min="2054" max="2054" width="5.7109375" style="5" customWidth="1"/>
    <col min="2055" max="2304" width="11.7109375" style="5"/>
    <col min="2305" max="2305" width="27" style="5" customWidth="1"/>
    <col min="2306" max="2306" width="22.28515625" style="5" customWidth="1"/>
    <col min="2307" max="2307" width="20.28515625" style="5" customWidth="1"/>
    <col min="2308" max="2308" width="17.28515625" style="5" customWidth="1"/>
    <col min="2309" max="2309" width="21.7109375" style="5" customWidth="1"/>
    <col min="2310" max="2310" width="5.7109375" style="5" customWidth="1"/>
    <col min="2311" max="2560" width="11.7109375" style="5"/>
    <col min="2561" max="2561" width="27" style="5" customWidth="1"/>
    <col min="2562" max="2562" width="22.28515625" style="5" customWidth="1"/>
    <col min="2563" max="2563" width="20.28515625" style="5" customWidth="1"/>
    <col min="2564" max="2564" width="17.28515625" style="5" customWidth="1"/>
    <col min="2565" max="2565" width="21.7109375" style="5" customWidth="1"/>
    <col min="2566" max="2566" width="5.7109375" style="5" customWidth="1"/>
    <col min="2567" max="2816" width="11.7109375" style="5"/>
    <col min="2817" max="2817" width="27" style="5" customWidth="1"/>
    <col min="2818" max="2818" width="22.28515625" style="5" customWidth="1"/>
    <col min="2819" max="2819" width="20.28515625" style="5" customWidth="1"/>
    <col min="2820" max="2820" width="17.28515625" style="5" customWidth="1"/>
    <col min="2821" max="2821" width="21.7109375" style="5" customWidth="1"/>
    <col min="2822" max="2822" width="5.7109375" style="5" customWidth="1"/>
    <col min="2823" max="3072" width="11.7109375" style="5"/>
    <col min="3073" max="3073" width="27" style="5" customWidth="1"/>
    <col min="3074" max="3074" width="22.28515625" style="5" customWidth="1"/>
    <col min="3075" max="3075" width="20.28515625" style="5" customWidth="1"/>
    <col min="3076" max="3076" width="17.28515625" style="5" customWidth="1"/>
    <col min="3077" max="3077" width="21.7109375" style="5" customWidth="1"/>
    <col min="3078" max="3078" width="5.7109375" style="5" customWidth="1"/>
    <col min="3079" max="3328" width="11.7109375" style="5"/>
    <col min="3329" max="3329" width="27" style="5" customWidth="1"/>
    <col min="3330" max="3330" width="22.28515625" style="5" customWidth="1"/>
    <col min="3331" max="3331" width="20.28515625" style="5" customWidth="1"/>
    <col min="3332" max="3332" width="17.28515625" style="5" customWidth="1"/>
    <col min="3333" max="3333" width="21.7109375" style="5" customWidth="1"/>
    <col min="3334" max="3334" width="5.7109375" style="5" customWidth="1"/>
    <col min="3335" max="3584" width="11.7109375" style="5"/>
    <col min="3585" max="3585" width="27" style="5" customWidth="1"/>
    <col min="3586" max="3586" width="22.28515625" style="5" customWidth="1"/>
    <col min="3587" max="3587" width="20.28515625" style="5" customWidth="1"/>
    <col min="3588" max="3588" width="17.28515625" style="5" customWidth="1"/>
    <col min="3589" max="3589" width="21.7109375" style="5" customWidth="1"/>
    <col min="3590" max="3590" width="5.7109375" style="5" customWidth="1"/>
    <col min="3591" max="3840" width="11.7109375" style="5"/>
    <col min="3841" max="3841" width="27" style="5" customWidth="1"/>
    <col min="3842" max="3842" width="22.28515625" style="5" customWidth="1"/>
    <col min="3843" max="3843" width="20.28515625" style="5" customWidth="1"/>
    <col min="3844" max="3844" width="17.28515625" style="5" customWidth="1"/>
    <col min="3845" max="3845" width="21.7109375" style="5" customWidth="1"/>
    <col min="3846" max="3846" width="5.7109375" style="5" customWidth="1"/>
    <col min="3847" max="4096" width="11.7109375" style="5"/>
    <col min="4097" max="4097" width="27" style="5" customWidth="1"/>
    <col min="4098" max="4098" width="22.28515625" style="5" customWidth="1"/>
    <col min="4099" max="4099" width="20.28515625" style="5" customWidth="1"/>
    <col min="4100" max="4100" width="17.28515625" style="5" customWidth="1"/>
    <col min="4101" max="4101" width="21.7109375" style="5" customWidth="1"/>
    <col min="4102" max="4102" width="5.7109375" style="5" customWidth="1"/>
    <col min="4103" max="4352" width="11.7109375" style="5"/>
    <col min="4353" max="4353" width="27" style="5" customWidth="1"/>
    <col min="4354" max="4354" width="22.28515625" style="5" customWidth="1"/>
    <col min="4355" max="4355" width="20.28515625" style="5" customWidth="1"/>
    <col min="4356" max="4356" width="17.28515625" style="5" customWidth="1"/>
    <col min="4357" max="4357" width="21.7109375" style="5" customWidth="1"/>
    <col min="4358" max="4358" width="5.7109375" style="5" customWidth="1"/>
    <col min="4359" max="4608" width="11.7109375" style="5"/>
    <col min="4609" max="4609" width="27" style="5" customWidth="1"/>
    <col min="4610" max="4610" width="22.28515625" style="5" customWidth="1"/>
    <col min="4611" max="4611" width="20.28515625" style="5" customWidth="1"/>
    <col min="4612" max="4612" width="17.28515625" style="5" customWidth="1"/>
    <col min="4613" max="4613" width="21.7109375" style="5" customWidth="1"/>
    <col min="4614" max="4614" width="5.7109375" style="5" customWidth="1"/>
    <col min="4615" max="4864" width="11.7109375" style="5"/>
    <col min="4865" max="4865" width="27" style="5" customWidth="1"/>
    <col min="4866" max="4866" width="22.28515625" style="5" customWidth="1"/>
    <col min="4867" max="4867" width="20.28515625" style="5" customWidth="1"/>
    <col min="4868" max="4868" width="17.28515625" style="5" customWidth="1"/>
    <col min="4869" max="4869" width="21.7109375" style="5" customWidth="1"/>
    <col min="4870" max="4870" width="5.7109375" style="5" customWidth="1"/>
    <col min="4871" max="5120" width="11.7109375" style="5"/>
    <col min="5121" max="5121" width="27" style="5" customWidth="1"/>
    <col min="5122" max="5122" width="22.28515625" style="5" customWidth="1"/>
    <col min="5123" max="5123" width="20.28515625" style="5" customWidth="1"/>
    <col min="5124" max="5124" width="17.28515625" style="5" customWidth="1"/>
    <col min="5125" max="5125" width="21.7109375" style="5" customWidth="1"/>
    <col min="5126" max="5126" width="5.7109375" style="5" customWidth="1"/>
    <col min="5127" max="5376" width="11.7109375" style="5"/>
    <col min="5377" max="5377" width="27" style="5" customWidth="1"/>
    <col min="5378" max="5378" width="22.28515625" style="5" customWidth="1"/>
    <col min="5379" max="5379" width="20.28515625" style="5" customWidth="1"/>
    <col min="5380" max="5380" width="17.28515625" style="5" customWidth="1"/>
    <col min="5381" max="5381" width="21.7109375" style="5" customWidth="1"/>
    <col min="5382" max="5382" width="5.7109375" style="5" customWidth="1"/>
    <col min="5383" max="5632" width="11.7109375" style="5"/>
    <col min="5633" max="5633" width="27" style="5" customWidth="1"/>
    <col min="5634" max="5634" width="22.28515625" style="5" customWidth="1"/>
    <col min="5635" max="5635" width="20.28515625" style="5" customWidth="1"/>
    <col min="5636" max="5636" width="17.28515625" style="5" customWidth="1"/>
    <col min="5637" max="5637" width="21.7109375" style="5" customWidth="1"/>
    <col min="5638" max="5638" width="5.7109375" style="5" customWidth="1"/>
    <col min="5639" max="5888" width="11.7109375" style="5"/>
    <col min="5889" max="5889" width="27" style="5" customWidth="1"/>
    <col min="5890" max="5890" width="22.28515625" style="5" customWidth="1"/>
    <col min="5891" max="5891" width="20.28515625" style="5" customWidth="1"/>
    <col min="5892" max="5892" width="17.28515625" style="5" customWidth="1"/>
    <col min="5893" max="5893" width="21.7109375" style="5" customWidth="1"/>
    <col min="5894" max="5894" width="5.7109375" style="5" customWidth="1"/>
    <col min="5895" max="6144" width="11.7109375" style="5"/>
    <col min="6145" max="6145" width="27" style="5" customWidth="1"/>
    <col min="6146" max="6146" width="22.28515625" style="5" customWidth="1"/>
    <col min="6147" max="6147" width="20.28515625" style="5" customWidth="1"/>
    <col min="6148" max="6148" width="17.28515625" style="5" customWidth="1"/>
    <col min="6149" max="6149" width="21.7109375" style="5" customWidth="1"/>
    <col min="6150" max="6150" width="5.7109375" style="5" customWidth="1"/>
    <col min="6151" max="6400" width="11.7109375" style="5"/>
    <col min="6401" max="6401" width="27" style="5" customWidth="1"/>
    <col min="6402" max="6402" width="22.28515625" style="5" customWidth="1"/>
    <col min="6403" max="6403" width="20.28515625" style="5" customWidth="1"/>
    <col min="6404" max="6404" width="17.28515625" style="5" customWidth="1"/>
    <col min="6405" max="6405" width="21.7109375" style="5" customWidth="1"/>
    <col min="6406" max="6406" width="5.7109375" style="5" customWidth="1"/>
    <col min="6407" max="6656" width="11.7109375" style="5"/>
    <col min="6657" max="6657" width="27" style="5" customWidth="1"/>
    <col min="6658" max="6658" width="22.28515625" style="5" customWidth="1"/>
    <col min="6659" max="6659" width="20.28515625" style="5" customWidth="1"/>
    <col min="6660" max="6660" width="17.28515625" style="5" customWidth="1"/>
    <col min="6661" max="6661" width="21.7109375" style="5" customWidth="1"/>
    <col min="6662" max="6662" width="5.7109375" style="5" customWidth="1"/>
    <col min="6663" max="6912" width="11.7109375" style="5"/>
    <col min="6913" max="6913" width="27" style="5" customWidth="1"/>
    <col min="6914" max="6914" width="22.28515625" style="5" customWidth="1"/>
    <col min="6915" max="6915" width="20.28515625" style="5" customWidth="1"/>
    <col min="6916" max="6916" width="17.28515625" style="5" customWidth="1"/>
    <col min="6917" max="6917" width="21.7109375" style="5" customWidth="1"/>
    <col min="6918" max="6918" width="5.7109375" style="5" customWidth="1"/>
    <col min="6919" max="7168" width="11.7109375" style="5"/>
    <col min="7169" max="7169" width="27" style="5" customWidth="1"/>
    <col min="7170" max="7170" width="22.28515625" style="5" customWidth="1"/>
    <col min="7171" max="7171" width="20.28515625" style="5" customWidth="1"/>
    <col min="7172" max="7172" width="17.28515625" style="5" customWidth="1"/>
    <col min="7173" max="7173" width="21.7109375" style="5" customWidth="1"/>
    <col min="7174" max="7174" width="5.7109375" style="5" customWidth="1"/>
    <col min="7175" max="7424" width="11.7109375" style="5"/>
    <col min="7425" max="7425" width="27" style="5" customWidth="1"/>
    <col min="7426" max="7426" width="22.28515625" style="5" customWidth="1"/>
    <col min="7427" max="7427" width="20.28515625" style="5" customWidth="1"/>
    <col min="7428" max="7428" width="17.28515625" style="5" customWidth="1"/>
    <col min="7429" max="7429" width="21.7109375" style="5" customWidth="1"/>
    <col min="7430" max="7430" width="5.7109375" style="5" customWidth="1"/>
    <col min="7431" max="7680" width="11.7109375" style="5"/>
    <col min="7681" max="7681" width="27" style="5" customWidth="1"/>
    <col min="7682" max="7682" width="22.28515625" style="5" customWidth="1"/>
    <col min="7683" max="7683" width="20.28515625" style="5" customWidth="1"/>
    <col min="7684" max="7684" width="17.28515625" style="5" customWidth="1"/>
    <col min="7685" max="7685" width="21.7109375" style="5" customWidth="1"/>
    <col min="7686" max="7686" width="5.7109375" style="5" customWidth="1"/>
    <col min="7687" max="7936" width="11.7109375" style="5"/>
    <col min="7937" max="7937" width="27" style="5" customWidth="1"/>
    <col min="7938" max="7938" width="22.28515625" style="5" customWidth="1"/>
    <col min="7939" max="7939" width="20.28515625" style="5" customWidth="1"/>
    <col min="7940" max="7940" width="17.28515625" style="5" customWidth="1"/>
    <col min="7941" max="7941" width="21.7109375" style="5" customWidth="1"/>
    <col min="7942" max="7942" width="5.7109375" style="5" customWidth="1"/>
    <col min="7943" max="8192" width="11.7109375" style="5"/>
    <col min="8193" max="8193" width="27" style="5" customWidth="1"/>
    <col min="8194" max="8194" width="22.28515625" style="5" customWidth="1"/>
    <col min="8195" max="8195" width="20.28515625" style="5" customWidth="1"/>
    <col min="8196" max="8196" width="17.28515625" style="5" customWidth="1"/>
    <col min="8197" max="8197" width="21.7109375" style="5" customWidth="1"/>
    <col min="8198" max="8198" width="5.7109375" style="5" customWidth="1"/>
    <col min="8199" max="8448" width="11.7109375" style="5"/>
    <col min="8449" max="8449" width="27" style="5" customWidth="1"/>
    <col min="8450" max="8450" width="22.28515625" style="5" customWidth="1"/>
    <col min="8451" max="8451" width="20.28515625" style="5" customWidth="1"/>
    <col min="8452" max="8452" width="17.28515625" style="5" customWidth="1"/>
    <col min="8453" max="8453" width="21.7109375" style="5" customWidth="1"/>
    <col min="8454" max="8454" width="5.7109375" style="5" customWidth="1"/>
    <col min="8455" max="8704" width="11.7109375" style="5"/>
    <col min="8705" max="8705" width="27" style="5" customWidth="1"/>
    <col min="8706" max="8706" width="22.28515625" style="5" customWidth="1"/>
    <col min="8707" max="8707" width="20.28515625" style="5" customWidth="1"/>
    <col min="8708" max="8708" width="17.28515625" style="5" customWidth="1"/>
    <col min="8709" max="8709" width="21.7109375" style="5" customWidth="1"/>
    <col min="8710" max="8710" width="5.7109375" style="5" customWidth="1"/>
    <col min="8711" max="8960" width="11.7109375" style="5"/>
    <col min="8961" max="8961" width="27" style="5" customWidth="1"/>
    <col min="8962" max="8962" width="22.28515625" style="5" customWidth="1"/>
    <col min="8963" max="8963" width="20.28515625" style="5" customWidth="1"/>
    <col min="8964" max="8964" width="17.28515625" style="5" customWidth="1"/>
    <col min="8965" max="8965" width="21.7109375" style="5" customWidth="1"/>
    <col min="8966" max="8966" width="5.7109375" style="5" customWidth="1"/>
    <col min="8967" max="9216" width="11.7109375" style="5"/>
    <col min="9217" max="9217" width="27" style="5" customWidth="1"/>
    <col min="9218" max="9218" width="22.28515625" style="5" customWidth="1"/>
    <col min="9219" max="9219" width="20.28515625" style="5" customWidth="1"/>
    <col min="9220" max="9220" width="17.28515625" style="5" customWidth="1"/>
    <col min="9221" max="9221" width="21.7109375" style="5" customWidth="1"/>
    <col min="9222" max="9222" width="5.7109375" style="5" customWidth="1"/>
    <col min="9223" max="9472" width="11.7109375" style="5"/>
    <col min="9473" max="9473" width="27" style="5" customWidth="1"/>
    <col min="9474" max="9474" width="22.28515625" style="5" customWidth="1"/>
    <col min="9475" max="9475" width="20.28515625" style="5" customWidth="1"/>
    <col min="9476" max="9476" width="17.28515625" style="5" customWidth="1"/>
    <col min="9477" max="9477" width="21.7109375" style="5" customWidth="1"/>
    <col min="9478" max="9478" width="5.7109375" style="5" customWidth="1"/>
    <col min="9479" max="9728" width="11.7109375" style="5"/>
    <col min="9729" max="9729" width="27" style="5" customWidth="1"/>
    <col min="9730" max="9730" width="22.28515625" style="5" customWidth="1"/>
    <col min="9731" max="9731" width="20.28515625" style="5" customWidth="1"/>
    <col min="9732" max="9732" width="17.28515625" style="5" customWidth="1"/>
    <col min="9733" max="9733" width="21.7109375" style="5" customWidth="1"/>
    <col min="9734" max="9734" width="5.7109375" style="5" customWidth="1"/>
    <col min="9735" max="9984" width="11.7109375" style="5"/>
    <col min="9985" max="9985" width="27" style="5" customWidth="1"/>
    <col min="9986" max="9986" width="22.28515625" style="5" customWidth="1"/>
    <col min="9987" max="9987" width="20.28515625" style="5" customWidth="1"/>
    <col min="9988" max="9988" width="17.28515625" style="5" customWidth="1"/>
    <col min="9989" max="9989" width="21.7109375" style="5" customWidth="1"/>
    <col min="9990" max="9990" width="5.7109375" style="5" customWidth="1"/>
    <col min="9991" max="10240" width="11.7109375" style="5"/>
    <col min="10241" max="10241" width="27" style="5" customWidth="1"/>
    <col min="10242" max="10242" width="22.28515625" style="5" customWidth="1"/>
    <col min="10243" max="10243" width="20.28515625" style="5" customWidth="1"/>
    <col min="10244" max="10244" width="17.28515625" style="5" customWidth="1"/>
    <col min="10245" max="10245" width="21.7109375" style="5" customWidth="1"/>
    <col min="10246" max="10246" width="5.7109375" style="5" customWidth="1"/>
    <col min="10247" max="10496" width="11.7109375" style="5"/>
    <col min="10497" max="10497" width="27" style="5" customWidth="1"/>
    <col min="10498" max="10498" width="22.28515625" style="5" customWidth="1"/>
    <col min="10499" max="10499" width="20.28515625" style="5" customWidth="1"/>
    <col min="10500" max="10500" width="17.28515625" style="5" customWidth="1"/>
    <col min="10501" max="10501" width="21.7109375" style="5" customWidth="1"/>
    <col min="10502" max="10502" width="5.7109375" style="5" customWidth="1"/>
    <col min="10503" max="10752" width="11.7109375" style="5"/>
    <col min="10753" max="10753" width="27" style="5" customWidth="1"/>
    <col min="10754" max="10754" width="22.28515625" style="5" customWidth="1"/>
    <col min="10755" max="10755" width="20.28515625" style="5" customWidth="1"/>
    <col min="10756" max="10756" width="17.28515625" style="5" customWidth="1"/>
    <col min="10757" max="10757" width="21.7109375" style="5" customWidth="1"/>
    <col min="10758" max="10758" width="5.7109375" style="5" customWidth="1"/>
    <col min="10759" max="11008" width="11.7109375" style="5"/>
    <col min="11009" max="11009" width="27" style="5" customWidth="1"/>
    <col min="11010" max="11010" width="22.28515625" style="5" customWidth="1"/>
    <col min="11011" max="11011" width="20.28515625" style="5" customWidth="1"/>
    <col min="11012" max="11012" width="17.28515625" style="5" customWidth="1"/>
    <col min="11013" max="11013" width="21.7109375" style="5" customWidth="1"/>
    <col min="11014" max="11014" width="5.7109375" style="5" customWidth="1"/>
    <col min="11015" max="11264" width="11.7109375" style="5"/>
    <col min="11265" max="11265" width="27" style="5" customWidth="1"/>
    <col min="11266" max="11266" width="22.28515625" style="5" customWidth="1"/>
    <col min="11267" max="11267" width="20.28515625" style="5" customWidth="1"/>
    <col min="11268" max="11268" width="17.28515625" style="5" customWidth="1"/>
    <col min="11269" max="11269" width="21.7109375" style="5" customWidth="1"/>
    <col min="11270" max="11270" width="5.7109375" style="5" customWidth="1"/>
    <col min="11271" max="11520" width="11.7109375" style="5"/>
    <col min="11521" max="11521" width="27" style="5" customWidth="1"/>
    <col min="11522" max="11522" width="22.28515625" style="5" customWidth="1"/>
    <col min="11523" max="11523" width="20.28515625" style="5" customWidth="1"/>
    <col min="11524" max="11524" width="17.28515625" style="5" customWidth="1"/>
    <col min="11525" max="11525" width="21.7109375" style="5" customWidth="1"/>
    <col min="11526" max="11526" width="5.7109375" style="5" customWidth="1"/>
    <col min="11527" max="11776" width="11.7109375" style="5"/>
    <col min="11777" max="11777" width="27" style="5" customWidth="1"/>
    <col min="11778" max="11778" width="22.28515625" style="5" customWidth="1"/>
    <col min="11779" max="11779" width="20.28515625" style="5" customWidth="1"/>
    <col min="11780" max="11780" width="17.28515625" style="5" customWidth="1"/>
    <col min="11781" max="11781" width="21.7109375" style="5" customWidth="1"/>
    <col min="11782" max="11782" width="5.7109375" style="5" customWidth="1"/>
    <col min="11783" max="12032" width="11.7109375" style="5"/>
    <col min="12033" max="12033" width="27" style="5" customWidth="1"/>
    <col min="12034" max="12034" width="22.28515625" style="5" customWidth="1"/>
    <col min="12035" max="12035" width="20.28515625" style="5" customWidth="1"/>
    <col min="12036" max="12036" width="17.28515625" style="5" customWidth="1"/>
    <col min="12037" max="12037" width="21.7109375" style="5" customWidth="1"/>
    <col min="12038" max="12038" width="5.7109375" style="5" customWidth="1"/>
    <col min="12039" max="12288" width="11.7109375" style="5"/>
    <col min="12289" max="12289" width="27" style="5" customWidth="1"/>
    <col min="12290" max="12290" width="22.28515625" style="5" customWidth="1"/>
    <col min="12291" max="12291" width="20.28515625" style="5" customWidth="1"/>
    <col min="12292" max="12292" width="17.28515625" style="5" customWidth="1"/>
    <col min="12293" max="12293" width="21.7109375" style="5" customWidth="1"/>
    <col min="12294" max="12294" width="5.7109375" style="5" customWidth="1"/>
    <col min="12295" max="12544" width="11.7109375" style="5"/>
    <col min="12545" max="12545" width="27" style="5" customWidth="1"/>
    <col min="12546" max="12546" width="22.28515625" style="5" customWidth="1"/>
    <col min="12547" max="12547" width="20.28515625" style="5" customWidth="1"/>
    <col min="12548" max="12548" width="17.28515625" style="5" customWidth="1"/>
    <col min="12549" max="12549" width="21.7109375" style="5" customWidth="1"/>
    <col min="12550" max="12550" width="5.7109375" style="5" customWidth="1"/>
    <col min="12551" max="12800" width="11.7109375" style="5"/>
    <col min="12801" max="12801" width="27" style="5" customWidth="1"/>
    <col min="12802" max="12802" width="22.28515625" style="5" customWidth="1"/>
    <col min="12803" max="12803" width="20.28515625" style="5" customWidth="1"/>
    <col min="12804" max="12804" width="17.28515625" style="5" customWidth="1"/>
    <col min="12805" max="12805" width="21.7109375" style="5" customWidth="1"/>
    <col min="12806" max="12806" width="5.7109375" style="5" customWidth="1"/>
    <col min="12807" max="13056" width="11.7109375" style="5"/>
    <col min="13057" max="13057" width="27" style="5" customWidth="1"/>
    <col min="13058" max="13058" width="22.28515625" style="5" customWidth="1"/>
    <col min="13059" max="13059" width="20.28515625" style="5" customWidth="1"/>
    <col min="13060" max="13060" width="17.28515625" style="5" customWidth="1"/>
    <col min="13061" max="13061" width="21.7109375" style="5" customWidth="1"/>
    <col min="13062" max="13062" width="5.7109375" style="5" customWidth="1"/>
    <col min="13063" max="13312" width="11.7109375" style="5"/>
    <col min="13313" max="13313" width="27" style="5" customWidth="1"/>
    <col min="13314" max="13314" width="22.28515625" style="5" customWidth="1"/>
    <col min="13315" max="13315" width="20.28515625" style="5" customWidth="1"/>
    <col min="13316" max="13316" width="17.28515625" style="5" customWidth="1"/>
    <col min="13317" max="13317" width="21.7109375" style="5" customWidth="1"/>
    <col min="13318" max="13318" width="5.7109375" style="5" customWidth="1"/>
    <col min="13319" max="13568" width="11.7109375" style="5"/>
    <col min="13569" max="13569" width="27" style="5" customWidth="1"/>
    <col min="13570" max="13570" width="22.28515625" style="5" customWidth="1"/>
    <col min="13571" max="13571" width="20.28515625" style="5" customWidth="1"/>
    <col min="13572" max="13572" width="17.28515625" style="5" customWidth="1"/>
    <col min="13573" max="13573" width="21.7109375" style="5" customWidth="1"/>
    <col min="13574" max="13574" width="5.7109375" style="5" customWidth="1"/>
    <col min="13575" max="13824" width="11.7109375" style="5"/>
    <col min="13825" max="13825" width="27" style="5" customWidth="1"/>
    <col min="13826" max="13826" width="22.28515625" style="5" customWidth="1"/>
    <col min="13827" max="13827" width="20.28515625" style="5" customWidth="1"/>
    <col min="13828" max="13828" width="17.28515625" style="5" customWidth="1"/>
    <col min="13829" max="13829" width="21.7109375" style="5" customWidth="1"/>
    <col min="13830" max="13830" width="5.7109375" style="5" customWidth="1"/>
    <col min="13831" max="14080" width="11.7109375" style="5"/>
    <col min="14081" max="14081" width="27" style="5" customWidth="1"/>
    <col min="14082" max="14082" width="22.28515625" style="5" customWidth="1"/>
    <col min="14083" max="14083" width="20.28515625" style="5" customWidth="1"/>
    <col min="14084" max="14084" width="17.28515625" style="5" customWidth="1"/>
    <col min="14085" max="14085" width="21.7109375" style="5" customWidth="1"/>
    <col min="14086" max="14086" width="5.7109375" style="5" customWidth="1"/>
    <col min="14087" max="14336" width="11.7109375" style="5"/>
    <col min="14337" max="14337" width="27" style="5" customWidth="1"/>
    <col min="14338" max="14338" width="22.28515625" style="5" customWidth="1"/>
    <col min="14339" max="14339" width="20.28515625" style="5" customWidth="1"/>
    <col min="14340" max="14340" width="17.28515625" style="5" customWidth="1"/>
    <col min="14341" max="14341" width="21.7109375" style="5" customWidth="1"/>
    <col min="14342" max="14342" width="5.7109375" style="5" customWidth="1"/>
    <col min="14343" max="14592" width="11.7109375" style="5"/>
    <col min="14593" max="14593" width="27" style="5" customWidth="1"/>
    <col min="14594" max="14594" width="22.28515625" style="5" customWidth="1"/>
    <col min="14595" max="14595" width="20.28515625" style="5" customWidth="1"/>
    <col min="14596" max="14596" width="17.28515625" style="5" customWidth="1"/>
    <col min="14597" max="14597" width="21.7109375" style="5" customWidth="1"/>
    <col min="14598" max="14598" width="5.7109375" style="5" customWidth="1"/>
    <col min="14599" max="14848" width="11.7109375" style="5"/>
    <col min="14849" max="14849" width="27" style="5" customWidth="1"/>
    <col min="14850" max="14850" width="22.28515625" style="5" customWidth="1"/>
    <col min="14851" max="14851" width="20.28515625" style="5" customWidth="1"/>
    <col min="14852" max="14852" width="17.28515625" style="5" customWidth="1"/>
    <col min="14853" max="14853" width="21.7109375" style="5" customWidth="1"/>
    <col min="14854" max="14854" width="5.7109375" style="5" customWidth="1"/>
    <col min="14855" max="15104" width="11.7109375" style="5"/>
    <col min="15105" max="15105" width="27" style="5" customWidth="1"/>
    <col min="15106" max="15106" width="22.28515625" style="5" customWidth="1"/>
    <col min="15107" max="15107" width="20.28515625" style="5" customWidth="1"/>
    <col min="15108" max="15108" width="17.28515625" style="5" customWidth="1"/>
    <col min="15109" max="15109" width="21.7109375" style="5" customWidth="1"/>
    <col min="15110" max="15110" width="5.7109375" style="5" customWidth="1"/>
    <col min="15111" max="15360" width="11.7109375" style="5"/>
    <col min="15361" max="15361" width="27" style="5" customWidth="1"/>
    <col min="15362" max="15362" width="22.28515625" style="5" customWidth="1"/>
    <col min="15363" max="15363" width="20.28515625" style="5" customWidth="1"/>
    <col min="15364" max="15364" width="17.28515625" style="5" customWidth="1"/>
    <col min="15365" max="15365" width="21.7109375" style="5" customWidth="1"/>
    <col min="15366" max="15366" width="5.7109375" style="5" customWidth="1"/>
    <col min="15367" max="15616" width="11.7109375" style="5"/>
    <col min="15617" max="15617" width="27" style="5" customWidth="1"/>
    <col min="15618" max="15618" width="22.28515625" style="5" customWidth="1"/>
    <col min="15619" max="15619" width="20.28515625" style="5" customWidth="1"/>
    <col min="15620" max="15620" width="17.28515625" style="5" customWidth="1"/>
    <col min="15621" max="15621" width="21.7109375" style="5" customWidth="1"/>
    <col min="15622" max="15622" width="5.7109375" style="5" customWidth="1"/>
    <col min="15623" max="15872" width="11.7109375" style="5"/>
    <col min="15873" max="15873" width="27" style="5" customWidth="1"/>
    <col min="15874" max="15874" width="22.28515625" style="5" customWidth="1"/>
    <col min="15875" max="15875" width="20.28515625" style="5" customWidth="1"/>
    <col min="15876" max="15876" width="17.28515625" style="5" customWidth="1"/>
    <col min="15877" max="15877" width="21.7109375" style="5" customWidth="1"/>
    <col min="15878" max="15878" width="5.7109375" style="5" customWidth="1"/>
    <col min="15879" max="16128" width="11.7109375" style="5"/>
    <col min="16129" max="16129" width="27" style="5" customWidth="1"/>
    <col min="16130" max="16130" width="22.28515625" style="5" customWidth="1"/>
    <col min="16131" max="16131" width="20.28515625" style="5" customWidth="1"/>
    <col min="16132" max="16132" width="17.28515625" style="5" customWidth="1"/>
    <col min="16133" max="16133" width="21.7109375" style="5" customWidth="1"/>
    <col min="16134" max="16134" width="5.7109375" style="5" customWidth="1"/>
    <col min="16135" max="16384" width="11.7109375" style="5"/>
  </cols>
  <sheetData>
    <row r="1" spans="1:1017 1025:2041 2049:3065 3073:4089 4097:5113 5121:6137 6145:7161 7169:8185 8193:9209 9217:10233 10241:11257 11265:12281 12289:13305 13313:14329 14337:15353 15361:16377" s="48" customFormat="1" ht="22.5" x14ac:dyDescent="0.2">
      <c r="A1" s="188" t="s">
        <v>85</v>
      </c>
      <c r="B1" s="188"/>
      <c r="C1" s="188"/>
      <c r="D1" s="188"/>
      <c r="E1" s="188"/>
    </row>
    <row r="2" spans="1:1017 1025:2041 2049:3065 3073:4089 4097:5113 5121:6137 6145:7161 7169:8185 8193:9209 9217:10233 10241:11257 11265:12281 12289:13305 13313:14329 14337:15353 15361:16377" s="48" customFormat="1" ht="18.75" x14ac:dyDescent="0.2">
      <c r="A2" s="62" t="s">
        <v>641</v>
      </c>
      <c r="B2" s="62"/>
      <c r="C2" s="62"/>
      <c r="D2" s="62"/>
      <c r="E2" s="62"/>
    </row>
    <row r="3" spans="1:1017 1025:2041 2049:3065 3073:4089 4097:5113 5121:6137 6145:7161 7169:8185 8193:9209 9217:10233 10241:11257 11265:12281 12289:13305 13313:14329 14337:15353 15361:16377" x14ac:dyDescent="0.25">
      <c r="B3" s="5"/>
      <c r="C3" s="5"/>
      <c r="D3" s="5"/>
      <c r="E3" s="5"/>
    </row>
    <row r="4" spans="1:1017 1025:2041 2049:3065 3073:4089 4097:5113 5121:6137 6145:7161 7169:8185 8193:9209 9217:10233 10241:11257 11265:12281 12289:13305 13313:14329 14337:15353 15361:16377" s="48" customFormat="1" ht="15.75" x14ac:dyDescent="0.2">
      <c r="A4" s="77" t="s">
        <v>369</v>
      </c>
      <c r="B4" s="77"/>
      <c r="C4" s="77"/>
      <c r="D4" s="77"/>
      <c r="E4" s="77"/>
      <c r="I4" s="77"/>
      <c r="Q4" s="77"/>
      <c r="Y4" s="77"/>
      <c r="AG4" s="77"/>
      <c r="AO4" s="77"/>
      <c r="AW4" s="77"/>
      <c r="BE4" s="77"/>
      <c r="BM4" s="77"/>
      <c r="BU4" s="77"/>
      <c r="CC4" s="77"/>
      <c r="CK4" s="77"/>
      <c r="CS4" s="77"/>
      <c r="DA4" s="77"/>
      <c r="DI4" s="77"/>
      <c r="DQ4" s="77"/>
      <c r="DY4" s="77"/>
      <c r="EG4" s="77"/>
      <c r="EO4" s="77"/>
      <c r="EW4" s="77"/>
      <c r="FE4" s="77"/>
      <c r="FM4" s="77"/>
      <c r="FU4" s="77"/>
      <c r="GC4" s="77"/>
      <c r="GK4" s="77"/>
      <c r="GS4" s="77"/>
      <c r="HA4" s="77"/>
      <c r="HI4" s="77"/>
      <c r="HQ4" s="77"/>
      <c r="HY4" s="77"/>
      <c r="IG4" s="77"/>
      <c r="IO4" s="77"/>
      <c r="IW4" s="77"/>
      <c r="JE4" s="77"/>
      <c r="JM4" s="77"/>
      <c r="JU4" s="77"/>
      <c r="KC4" s="77"/>
      <c r="KK4" s="77"/>
      <c r="KS4" s="77"/>
      <c r="LA4" s="77"/>
      <c r="LI4" s="77"/>
      <c r="LQ4" s="77"/>
      <c r="LY4" s="77"/>
      <c r="MG4" s="77"/>
      <c r="MO4" s="77"/>
      <c r="MW4" s="77"/>
      <c r="NE4" s="77"/>
      <c r="NM4" s="77"/>
      <c r="NU4" s="77"/>
      <c r="OC4" s="77"/>
      <c r="OK4" s="77"/>
      <c r="OS4" s="77"/>
      <c r="PA4" s="77"/>
      <c r="PI4" s="77"/>
      <c r="PQ4" s="77"/>
      <c r="PY4" s="77"/>
      <c r="QG4" s="77"/>
      <c r="QO4" s="77"/>
      <c r="QW4" s="77"/>
      <c r="RE4" s="77"/>
      <c r="RM4" s="77"/>
      <c r="RU4" s="77"/>
      <c r="SC4" s="77"/>
      <c r="SK4" s="77"/>
      <c r="SS4" s="77"/>
      <c r="TA4" s="77"/>
      <c r="TI4" s="77"/>
      <c r="TQ4" s="77"/>
      <c r="TY4" s="77"/>
      <c r="UG4" s="77"/>
      <c r="UO4" s="77"/>
      <c r="UW4" s="77"/>
      <c r="VE4" s="77"/>
      <c r="VM4" s="77"/>
      <c r="VU4" s="77"/>
      <c r="WC4" s="77"/>
      <c r="WK4" s="77"/>
      <c r="WS4" s="77"/>
      <c r="XA4" s="77"/>
      <c r="XI4" s="77"/>
      <c r="XQ4" s="77"/>
      <c r="XY4" s="77"/>
      <c r="YG4" s="77"/>
      <c r="YO4" s="77"/>
      <c r="YW4" s="77"/>
      <c r="ZE4" s="77"/>
      <c r="ZM4" s="77"/>
      <c r="ZU4" s="77"/>
      <c r="AAC4" s="77"/>
      <c r="AAK4" s="77"/>
      <c r="AAS4" s="77"/>
      <c r="ABA4" s="77"/>
      <c r="ABI4" s="77"/>
      <c r="ABQ4" s="77"/>
      <c r="ABY4" s="77"/>
      <c r="ACG4" s="77"/>
      <c r="ACO4" s="77"/>
      <c r="ACW4" s="77"/>
      <c r="ADE4" s="77"/>
      <c r="ADM4" s="77"/>
      <c r="ADU4" s="77"/>
      <c r="AEC4" s="77"/>
      <c r="AEK4" s="77"/>
      <c r="AES4" s="77"/>
      <c r="AFA4" s="77"/>
      <c r="AFI4" s="77"/>
      <c r="AFQ4" s="77"/>
      <c r="AFY4" s="77"/>
      <c r="AGG4" s="77"/>
      <c r="AGO4" s="77"/>
      <c r="AGW4" s="77"/>
      <c r="AHE4" s="77"/>
      <c r="AHM4" s="77"/>
      <c r="AHU4" s="77"/>
      <c r="AIC4" s="77"/>
      <c r="AIK4" s="77"/>
      <c r="AIS4" s="77"/>
      <c r="AJA4" s="77"/>
      <c r="AJI4" s="77"/>
      <c r="AJQ4" s="77"/>
      <c r="AJY4" s="77"/>
      <c r="AKG4" s="77"/>
      <c r="AKO4" s="77"/>
      <c r="AKW4" s="77"/>
      <c r="ALE4" s="77"/>
      <c r="ALM4" s="77"/>
      <c r="ALU4" s="77"/>
      <c r="AMC4" s="77"/>
      <c r="AMK4" s="77"/>
      <c r="AMS4" s="77"/>
      <c r="ANA4" s="77"/>
      <c r="ANI4" s="77"/>
      <c r="ANQ4" s="77"/>
      <c r="ANY4" s="77"/>
      <c r="AOG4" s="77"/>
      <c r="AOO4" s="77"/>
      <c r="AOW4" s="77"/>
      <c r="APE4" s="77"/>
      <c r="APM4" s="77"/>
      <c r="APU4" s="77"/>
      <c r="AQC4" s="77"/>
      <c r="AQK4" s="77"/>
      <c r="AQS4" s="77"/>
      <c r="ARA4" s="77"/>
      <c r="ARI4" s="77"/>
      <c r="ARQ4" s="77"/>
      <c r="ARY4" s="77"/>
      <c r="ASG4" s="77"/>
      <c r="ASO4" s="77"/>
      <c r="ASW4" s="77"/>
      <c r="ATE4" s="77"/>
      <c r="ATM4" s="77"/>
      <c r="ATU4" s="77"/>
      <c r="AUC4" s="77"/>
      <c r="AUK4" s="77"/>
      <c r="AUS4" s="77"/>
      <c r="AVA4" s="77"/>
      <c r="AVI4" s="77"/>
      <c r="AVQ4" s="77"/>
      <c r="AVY4" s="77"/>
      <c r="AWG4" s="77"/>
      <c r="AWO4" s="77"/>
      <c r="AWW4" s="77"/>
      <c r="AXE4" s="77"/>
      <c r="AXM4" s="77"/>
      <c r="AXU4" s="77"/>
      <c r="AYC4" s="77"/>
      <c r="AYK4" s="77"/>
      <c r="AYS4" s="77"/>
      <c r="AZA4" s="77"/>
      <c r="AZI4" s="77"/>
      <c r="AZQ4" s="77"/>
      <c r="AZY4" s="77"/>
      <c r="BAG4" s="77"/>
      <c r="BAO4" s="77"/>
      <c r="BAW4" s="77"/>
      <c r="BBE4" s="77"/>
      <c r="BBM4" s="77"/>
      <c r="BBU4" s="77"/>
      <c r="BCC4" s="77"/>
      <c r="BCK4" s="77"/>
      <c r="BCS4" s="77"/>
      <c r="BDA4" s="77"/>
      <c r="BDI4" s="77"/>
      <c r="BDQ4" s="77"/>
      <c r="BDY4" s="77"/>
      <c r="BEG4" s="77"/>
      <c r="BEO4" s="77"/>
      <c r="BEW4" s="77"/>
      <c r="BFE4" s="77"/>
      <c r="BFM4" s="77"/>
      <c r="BFU4" s="77"/>
      <c r="BGC4" s="77"/>
      <c r="BGK4" s="77"/>
      <c r="BGS4" s="77"/>
      <c r="BHA4" s="77"/>
      <c r="BHI4" s="77"/>
      <c r="BHQ4" s="77"/>
      <c r="BHY4" s="77"/>
      <c r="BIG4" s="77"/>
      <c r="BIO4" s="77"/>
      <c r="BIW4" s="77"/>
      <c r="BJE4" s="77"/>
      <c r="BJM4" s="77"/>
      <c r="BJU4" s="77"/>
      <c r="BKC4" s="77"/>
      <c r="BKK4" s="77"/>
      <c r="BKS4" s="77"/>
      <c r="BLA4" s="77"/>
      <c r="BLI4" s="77"/>
      <c r="BLQ4" s="77"/>
      <c r="BLY4" s="77"/>
      <c r="BMG4" s="77"/>
      <c r="BMO4" s="77"/>
      <c r="BMW4" s="77"/>
      <c r="BNE4" s="77"/>
      <c r="BNM4" s="77"/>
      <c r="BNU4" s="77"/>
      <c r="BOC4" s="77"/>
      <c r="BOK4" s="77"/>
      <c r="BOS4" s="77"/>
      <c r="BPA4" s="77"/>
      <c r="BPI4" s="77"/>
      <c r="BPQ4" s="77"/>
      <c r="BPY4" s="77"/>
      <c r="BQG4" s="77"/>
      <c r="BQO4" s="77"/>
      <c r="BQW4" s="77"/>
      <c r="BRE4" s="77"/>
      <c r="BRM4" s="77"/>
      <c r="BRU4" s="77"/>
      <c r="BSC4" s="77"/>
      <c r="BSK4" s="77"/>
      <c r="BSS4" s="77"/>
      <c r="BTA4" s="77"/>
      <c r="BTI4" s="77"/>
      <c r="BTQ4" s="77"/>
      <c r="BTY4" s="77"/>
      <c r="BUG4" s="77"/>
      <c r="BUO4" s="77"/>
      <c r="BUW4" s="77"/>
      <c r="BVE4" s="77"/>
      <c r="BVM4" s="77"/>
      <c r="BVU4" s="77"/>
      <c r="BWC4" s="77"/>
      <c r="BWK4" s="77"/>
      <c r="BWS4" s="77"/>
      <c r="BXA4" s="77"/>
      <c r="BXI4" s="77"/>
      <c r="BXQ4" s="77"/>
      <c r="BXY4" s="77"/>
      <c r="BYG4" s="77"/>
      <c r="BYO4" s="77"/>
      <c r="BYW4" s="77"/>
      <c r="BZE4" s="77"/>
      <c r="BZM4" s="77"/>
      <c r="BZU4" s="77"/>
      <c r="CAC4" s="77"/>
      <c r="CAK4" s="77"/>
      <c r="CAS4" s="77"/>
      <c r="CBA4" s="77"/>
      <c r="CBI4" s="77"/>
      <c r="CBQ4" s="77"/>
      <c r="CBY4" s="77"/>
      <c r="CCG4" s="77"/>
      <c r="CCO4" s="77"/>
      <c r="CCW4" s="77"/>
      <c r="CDE4" s="77"/>
      <c r="CDM4" s="77"/>
      <c r="CDU4" s="77"/>
      <c r="CEC4" s="77"/>
      <c r="CEK4" s="77"/>
      <c r="CES4" s="77"/>
      <c r="CFA4" s="77"/>
      <c r="CFI4" s="77"/>
      <c r="CFQ4" s="77"/>
      <c r="CFY4" s="77"/>
      <c r="CGG4" s="77"/>
      <c r="CGO4" s="77"/>
      <c r="CGW4" s="77"/>
      <c r="CHE4" s="77"/>
      <c r="CHM4" s="77"/>
      <c r="CHU4" s="77"/>
      <c r="CIC4" s="77"/>
      <c r="CIK4" s="77"/>
      <c r="CIS4" s="77"/>
      <c r="CJA4" s="77"/>
      <c r="CJI4" s="77"/>
      <c r="CJQ4" s="77"/>
      <c r="CJY4" s="77"/>
      <c r="CKG4" s="77"/>
      <c r="CKO4" s="77"/>
      <c r="CKW4" s="77"/>
      <c r="CLE4" s="77"/>
      <c r="CLM4" s="77"/>
      <c r="CLU4" s="77"/>
      <c r="CMC4" s="77"/>
      <c r="CMK4" s="77"/>
      <c r="CMS4" s="77"/>
      <c r="CNA4" s="77"/>
      <c r="CNI4" s="77"/>
      <c r="CNQ4" s="77"/>
      <c r="CNY4" s="77"/>
      <c r="COG4" s="77"/>
      <c r="COO4" s="77"/>
      <c r="COW4" s="77"/>
      <c r="CPE4" s="77"/>
      <c r="CPM4" s="77"/>
      <c r="CPU4" s="77"/>
      <c r="CQC4" s="77"/>
      <c r="CQK4" s="77"/>
      <c r="CQS4" s="77"/>
      <c r="CRA4" s="77"/>
      <c r="CRI4" s="77"/>
      <c r="CRQ4" s="77"/>
      <c r="CRY4" s="77"/>
      <c r="CSG4" s="77"/>
      <c r="CSO4" s="77"/>
      <c r="CSW4" s="77"/>
      <c r="CTE4" s="77"/>
      <c r="CTM4" s="77"/>
      <c r="CTU4" s="77"/>
      <c r="CUC4" s="77"/>
      <c r="CUK4" s="77"/>
      <c r="CUS4" s="77"/>
      <c r="CVA4" s="77"/>
      <c r="CVI4" s="77"/>
      <c r="CVQ4" s="77"/>
      <c r="CVY4" s="77"/>
      <c r="CWG4" s="77"/>
      <c r="CWO4" s="77"/>
      <c r="CWW4" s="77"/>
      <c r="CXE4" s="77"/>
      <c r="CXM4" s="77"/>
      <c r="CXU4" s="77"/>
      <c r="CYC4" s="77"/>
      <c r="CYK4" s="77"/>
      <c r="CYS4" s="77"/>
      <c r="CZA4" s="77"/>
      <c r="CZI4" s="77"/>
      <c r="CZQ4" s="77"/>
      <c r="CZY4" s="77"/>
      <c r="DAG4" s="77"/>
      <c r="DAO4" s="77"/>
      <c r="DAW4" s="77"/>
      <c r="DBE4" s="77"/>
      <c r="DBM4" s="77"/>
      <c r="DBU4" s="77"/>
      <c r="DCC4" s="77"/>
      <c r="DCK4" s="77"/>
      <c r="DCS4" s="77"/>
      <c r="DDA4" s="77"/>
      <c r="DDI4" s="77"/>
      <c r="DDQ4" s="77"/>
      <c r="DDY4" s="77"/>
      <c r="DEG4" s="77"/>
      <c r="DEO4" s="77"/>
      <c r="DEW4" s="77"/>
      <c r="DFE4" s="77"/>
      <c r="DFM4" s="77"/>
      <c r="DFU4" s="77"/>
      <c r="DGC4" s="77"/>
      <c r="DGK4" s="77"/>
      <c r="DGS4" s="77"/>
      <c r="DHA4" s="77"/>
      <c r="DHI4" s="77"/>
      <c r="DHQ4" s="77"/>
      <c r="DHY4" s="77"/>
      <c r="DIG4" s="77"/>
      <c r="DIO4" s="77"/>
      <c r="DIW4" s="77"/>
      <c r="DJE4" s="77"/>
      <c r="DJM4" s="77"/>
      <c r="DJU4" s="77"/>
      <c r="DKC4" s="77"/>
      <c r="DKK4" s="77"/>
      <c r="DKS4" s="77"/>
      <c r="DLA4" s="77"/>
      <c r="DLI4" s="77"/>
      <c r="DLQ4" s="77"/>
      <c r="DLY4" s="77"/>
      <c r="DMG4" s="77"/>
      <c r="DMO4" s="77"/>
      <c r="DMW4" s="77"/>
      <c r="DNE4" s="77"/>
      <c r="DNM4" s="77"/>
      <c r="DNU4" s="77"/>
      <c r="DOC4" s="77"/>
      <c r="DOK4" s="77"/>
      <c r="DOS4" s="77"/>
      <c r="DPA4" s="77"/>
      <c r="DPI4" s="77"/>
      <c r="DPQ4" s="77"/>
      <c r="DPY4" s="77"/>
      <c r="DQG4" s="77"/>
      <c r="DQO4" s="77"/>
      <c r="DQW4" s="77"/>
      <c r="DRE4" s="77"/>
      <c r="DRM4" s="77"/>
      <c r="DRU4" s="77"/>
      <c r="DSC4" s="77"/>
      <c r="DSK4" s="77"/>
      <c r="DSS4" s="77"/>
      <c r="DTA4" s="77"/>
      <c r="DTI4" s="77"/>
      <c r="DTQ4" s="77"/>
      <c r="DTY4" s="77"/>
      <c r="DUG4" s="77"/>
      <c r="DUO4" s="77"/>
      <c r="DUW4" s="77"/>
      <c r="DVE4" s="77"/>
      <c r="DVM4" s="77"/>
      <c r="DVU4" s="77"/>
      <c r="DWC4" s="77"/>
      <c r="DWK4" s="77"/>
      <c r="DWS4" s="77"/>
      <c r="DXA4" s="77"/>
      <c r="DXI4" s="77"/>
      <c r="DXQ4" s="77"/>
      <c r="DXY4" s="77"/>
      <c r="DYG4" s="77"/>
      <c r="DYO4" s="77"/>
      <c r="DYW4" s="77"/>
      <c r="DZE4" s="77"/>
      <c r="DZM4" s="77"/>
      <c r="DZU4" s="77"/>
      <c r="EAC4" s="77"/>
      <c r="EAK4" s="77"/>
      <c r="EAS4" s="77"/>
      <c r="EBA4" s="77"/>
      <c r="EBI4" s="77"/>
      <c r="EBQ4" s="77"/>
      <c r="EBY4" s="77"/>
      <c r="ECG4" s="77"/>
      <c r="ECO4" s="77"/>
      <c r="ECW4" s="77"/>
      <c r="EDE4" s="77"/>
      <c r="EDM4" s="77"/>
      <c r="EDU4" s="77"/>
      <c r="EEC4" s="77"/>
      <c r="EEK4" s="77"/>
      <c r="EES4" s="77"/>
      <c r="EFA4" s="77"/>
      <c r="EFI4" s="77"/>
      <c r="EFQ4" s="77"/>
      <c r="EFY4" s="77"/>
      <c r="EGG4" s="77"/>
      <c r="EGO4" s="77"/>
      <c r="EGW4" s="77"/>
      <c r="EHE4" s="77"/>
      <c r="EHM4" s="77"/>
      <c r="EHU4" s="77"/>
      <c r="EIC4" s="77"/>
      <c r="EIK4" s="77"/>
      <c r="EIS4" s="77"/>
      <c r="EJA4" s="77"/>
      <c r="EJI4" s="77"/>
      <c r="EJQ4" s="77"/>
      <c r="EJY4" s="77"/>
      <c r="EKG4" s="77"/>
      <c r="EKO4" s="77"/>
      <c r="EKW4" s="77"/>
      <c r="ELE4" s="77"/>
      <c r="ELM4" s="77"/>
      <c r="ELU4" s="77"/>
      <c r="EMC4" s="77"/>
      <c r="EMK4" s="77"/>
      <c r="EMS4" s="77"/>
      <c r="ENA4" s="77"/>
      <c r="ENI4" s="77"/>
      <c r="ENQ4" s="77"/>
      <c r="ENY4" s="77"/>
      <c r="EOG4" s="77"/>
      <c r="EOO4" s="77"/>
      <c r="EOW4" s="77"/>
      <c r="EPE4" s="77"/>
      <c r="EPM4" s="77"/>
      <c r="EPU4" s="77"/>
      <c r="EQC4" s="77"/>
      <c r="EQK4" s="77"/>
      <c r="EQS4" s="77"/>
      <c r="ERA4" s="77"/>
      <c r="ERI4" s="77"/>
      <c r="ERQ4" s="77"/>
      <c r="ERY4" s="77"/>
      <c r="ESG4" s="77"/>
      <c r="ESO4" s="77"/>
      <c r="ESW4" s="77"/>
      <c r="ETE4" s="77"/>
      <c r="ETM4" s="77"/>
      <c r="ETU4" s="77"/>
      <c r="EUC4" s="77"/>
      <c r="EUK4" s="77"/>
      <c r="EUS4" s="77"/>
      <c r="EVA4" s="77"/>
      <c r="EVI4" s="77"/>
      <c r="EVQ4" s="77"/>
      <c r="EVY4" s="77"/>
      <c r="EWG4" s="77"/>
      <c r="EWO4" s="77"/>
      <c r="EWW4" s="77"/>
      <c r="EXE4" s="77"/>
      <c r="EXM4" s="77"/>
      <c r="EXU4" s="77"/>
      <c r="EYC4" s="77"/>
      <c r="EYK4" s="77"/>
      <c r="EYS4" s="77"/>
      <c r="EZA4" s="77"/>
      <c r="EZI4" s="77"/>
      <c r="EZQ4" s="77"/>
      <c r="EZY4" s="77"/>
      <c r="FAG4" s="77"/>
      <c r="FAO4" s="77"/>
      <c r="FAW4" s="77"/>
      <c r="FBE4" s="77"/>
      <c r="FBM4" s="77"/>
      <c r="FBU4" s="77"/>
      <c r="FCC4" s="77"/>
      <c r="FCK4" s="77"/>
      <c r="FCS4" s="77"/>
      <c r="FDA4" s="77"/>
      <c r="FDI4" s="77"/>
      <c r="FDQ4" s="77"/>
      <c r="FDY4" s="77"/>
      <c r="FEG4" s="77"/>
      <c r="FEO4" s="77"/>
      <c r="FEW4" s="77"/>
      <c r="FFE4" s="77"/>
      <c r="FFM4" s="77"/>
      <c r="FFU4" s="77"/>
      <c r="FGC4" s="77"/>
      <c r="FGK4" s="77"/>
      <c r="FGS4" s="77"/>
      <c r="FHA4" s="77"/>
      <c r="FHI4" s="77"/>
      <c r="FHQ4" s="77"/>
      <c r="FHY4" s="77"/>
      <c r="FIG4" s="77"/>
      <c r="FIO4" s="77"/>
      <c r="FIW4" s="77"/>
      <c r="FJE4" s="77"/>
      <c r="FJM4" s="77"/>
      <c r="FJU4" s="77"/>
      <c r="FKC4" s="77"/>
      <c r="FKK4" s="77"/>
      <c r="FKS4" s="77"/>
      <c r="FLA4" s="77"/>
      <c r="FLI4" s="77"/>
      <c r="FLQ4" s="77"/>
      <c r="FLY4" s="77"/>
      <c r="FMG4" s="77"/>
      <c r="FMO4" s="77"/>
      <c r="FMW4" s="77"/>
      <c r="FNE4" s="77"/>
      <c r="FNM4" s="77"/>
      <c r="FNU4" s="77"/>
      <c r="FOC4" s="77"/>
      <c r="FOK4" s="77"/>
      <c r="FOS4" s="77"/>
      <c r="FPA4" s="77"/>
      <c r="FPI4" s="77"/>
      <c r="FPQ4" s="77"/>
      <c r="FPY4" s="77"/>
      <c r="FQG4" s="77"/>
      <c r="FQO4" s="77"/>
      <c r="FQW4" s="77"/>
      <c r="FRE4" s="77"/>
      <c r="FRM4" s="77"/>
      <c r="FRU4" s="77"/>
      <c r="FSC4" s="77"/>
      <c r="FSK4" s="77"/>
      <c r="FSS4" s="77"/>
      <c r="FTA4" s="77"/>
      <c r="FTI4" s="77"/>
      <c r="FTQ4" s="77"/>
      <c r="FTY4" s="77"/>
      <c r="FUG4" s="77"/>
      <c r="FUO4" s="77"/>
      <c r="FUW4" s="77"/>
      <c r="FVE4" s="77"/>
      <c r="FVM4" s="77"/>
      <c r="FVU4" s="77"/>
      <c r="FWC4" s="77"/>
      <c r="FWK4" s="77"/>
      <c r="FWS4" s="77"/>
      <c r="FXA4" s="77"/>
      <c r="FXI4" s="77"/>
      <c r="FXQ4" s="77"/>
      <c r="FXY4" s="77"/>
      <c r="FYG4" s="77"/>
      <c r="FYO4" s="77"/>
      <c r="FYW4" s="77"/>
      <c r="FZE4" s="77"/>
      <c r="FZM4" s="77"/>
      <c r="FZU4" s="77"/>
      <c r="GAC4" s="77"/>
      <c r="GAK4" s="77"/>
      <c r="GAS4" s="77"/>
      <c r="GBA4" s="77"/>
      <c r="GBI4" s="77"/>
      <c r="GBQ4" s="77"/>
      <c r="GBY4" s="77"/>
      <c r="GCG4" s="77"/>
      <c r="GCO4" s="77"/>
      <c r="GCW4" s="77"/>
      <c r="GDE4" s="77"/>
      <c r="GDM4" s="77"/>
      <c r="GDU4" s="77"/>
      <c r="GEC4" s="77"/>
      <c r="GEK4" s="77"/>
      <c r="GES4" s="77"/>
      <c r="GFA4" s="77"/>
      <c r="GFI4" s="77"/>
      <c r="GFQ4" s="77"/>
      <c r="GFY4" s="77"/>
      <c r="GGG4" s="77"/>
      <c r="GGO4" s="77"/>
      <c r="GGW4" s="77"/>
      <c r="GHE4" s="77"/>
      <c r="GHM4" s="77"/>
      <c r="GHU4" s="77"/>
      <c r="GIC4" s="77"/>
      <c r="GIK4" s="77"/>
      <c r="GIS4" s="77"/>
      <c r="GJA4" s="77"/>
      <c r="GJI4" s="77"/>
      <c r="GJQ4" s="77"/>
      <c r="GJY4" s="77"/>
      <c r="GKG4" s="77"/>
      <c r="GKO4" s="77"/>
      <c r="GKW4" s="77"/>
      <c r="GLE4" s="77"/>
      <c r="GLM4" s="77"/>
      <c r="GLU4" s="77"/>
      <c r="GMC4" s="77"/>
      <c r="GMK4" s="77"/>
      <c r="GMS4" s="77"/>
      <c r="GNA4" s="77"/>
      <c r="GNI4" s="77"/>
      <c r="GNQ4" s="77"/>
      <c r="GNY4" s="77"/>
      <c r="GOG4" s="77"/>
      <c r="GOO4" s="77"/>
      <c r="GOW4" s="77"/>
      <c r="GPE4" s="77"/>
      <c r="GPM4" s="77"/>
      <c r="GPU4" s="77"/>
      <c r="GQC4" s="77"/>
      <c r="GQK4" s="77"/>
      <c r="GQS4" s="77"/>
      <c r="GRA4" s="77"/>
      <c r="GRI4" s="77"/>
      <c r="GRQ4" s="77"/>
      <c r="GRY4" s="77"/>
      <c r="GSG4" s="77"/>
      <c r="GSO4" s="77"/>
      <c r="GSW4" s="77"/>
      <c r="GTE4" s="77"/>
      <c r="GTM4" s="77"/>
      <c r="GTU4" s="77"/>
      <c r="GUC4" s="77"/>
      <c r="GUK4" s="77"/>
      <c r="GUS4" s="77"/>
      <c r="GVA4" s="77"/>
      <c r="GVI4" s="77"/>
      <c r="GVQ4" s="77"/>
      <c r="GVY4" s="77"/>
      <c r="GWG4" s="77"/>
      <c r="GWO4" s="77"/>
      <c r="GWW4" s="77"/>
      <c r="GXE4" s="77"/>
      <c r="GXM4" s="77"/>
      <c r="GXU4" s="77"/>
      <c r="GYC4" s="77"/>
      <c r="GYK4" s="77"/>
      <c r="GYS4" s="77"/>
      <c r="GZA4" s="77"/>
      <c r="GZI4" s="77"/>
      <c r="GZQ4" s="77"/>
      <c r="GZY4" s="77"/>
      <c r="HAG4" s="77"/>
      <c r="HAO4" s="77"/>
      <c r="HAW4" s="77"/>
      <c r="HBE4" s="77"/>
      <c r="HBM4" s="77"/>
      <c r="HBU4" s="77"/>
      <c r="HCC4" s="77"/>
      <c r="HCK4" s="77"/>
      <c r="HCS4" s="77"/>
      <c r="HDA4" s="77"/>
      <c r="HDI4" s="77"/>
      <c r="HDQ4" s="77"/>
      <c r="HDY4" s="77"/>
      <c r="HEG4" s="77"/>
      <c r="HEO4" s="77"/>
      <c r="HEW4" s="77"/>
      <c r="HFE4" s="77"/>
      <c r="HFM4" s="77"/>
      <c r="HFU4" s="77"/>
      <c r="HGC4" s="77"/>
      <c r="HGK4" s="77"/>
      <c r="HGS4" s="77"/>
      <c r="HHA4" s="77"/>
      <c r="HHI4" s="77"/>
      <c r="HHQ4" s="77"/>
      <c r="HHY4" s="77"/>
      <c r="HIG4" s="77"/>
      <c r="HIO4" s="77"/>
      <c r="HIW4" s="77"/>
      <c r="HJE4" s="77"/>
      <c r="HJM4" s="77"/>
      <c r="HJU4" s="77"/>
      <c r="HKC4" s="77"/>
      <c r="HKK4" s="77"/>
      <c r="HKS4" s="77"/>
      <c r="HLA4" s="77"/>
      <c r="HLI4" s="77"/>
      <c r="HLQ4" s="77"/>
      <c r="HLY4" s="77"/>
      <c r="HMG4" s="77"/>
      <c r="HMO4" s="77"/>
      <c r="HMW4" s="77"/>
      <c r="HNE4" s="77"/>
      <c r="HNM4" s="77"/>
      <c r="HNU4" s="77"/>
      <c r="HOC4" s="77"/>
      <c r="HOK4" s="77"/>
      <c r="HOS4" s="77"/>
      <c r="HPA4" s="77"/>
      <c r="HPI4" s="77"/>
      <c r="HPQ4" s="77"/>
      <c r="HPY4" s="77"/>
      <c r="HQG4" s="77"/>
      <c r="HQO4" s="77"/>
      <c r="HQW4" s="77"/>
      <c r="HRE4" s="77"/>
      <c r="HRM4" s="77"/>
      <c r="HRU4" s="77"/>
      <c r="HSC4" s="77"/>
      <c r="HSK4" s="77"/>
      <c r="HSS4" s="77"/>
      <c r="HTA4" s="77"/>
      <c r="HTI4" s="77"/>
      <c r="HTQ4" s="77"/>
      <c r="HTY4" s="77"/>
      <c r="HUG4" s="77"/>
      <c r="HUO4" s="77"/>
      <c r="HUW4" s="77"/>
      <c r="HVE4" s="77"/>
      <c r="HVM4" s="77"/>
      <c r="HVU4" s="77"/>
      <c r="HWC4" s="77"/>
      <c r="HWK4" s="77"/>
      <c r="HWS4" s="77"/>
      <c r="HXA4" s="77"/>
      <c r="HXI4" s="77"/>
      <c r="HXQ4" s="77"/>
      <c r="HXY4" s="77"/>
      <c r="HYG4" s="77"/>
      <c r="HYO4" s="77"/>
      <c r="HYW4" s="77"/>
      <c r="HZE4" s="77"/>
      <c r="HZM4" s="77"/>
      <c r="HZU4" s="77"/>
      <c r="IAC4" s="77"/>
      <c r="IAK4" s="77"/>
      <c r="IAS4" s="77"/>
      <c r="IBA4" s="77"/>
      <c r="IBI4" s="77"/>
      <c r="IBQ4" s="77"/>
      <c r="IBY4" s="77"/>
      <c r="ICG4" s="77"/>
      <c r="ICO4" s="77"/>
      <c r="ICW4" s="77"/>
      <c r="IDE4" s="77"/>
      <c r="IDM4" s="77"/>
      <c r="IDU4" s="77"/>
      <c r="IEC4" s="77"/>
      <c r="IEK4" s="77"/>
      <c r="IES4" s="77"/>
      <c r="IFA4" s="77"/>
      <c r="IFI4" s="77"/>
      <c r="IFQ4" s="77"/>
      <c r="IFY4" s="77"/>
      <c r="IGG4" s="77"/>
      <c r="IGO4" s="77"/>
      <c r="IGW4" s="77"/>
      <c r="IHE4" s="77"/>
      <c r="IHM4" s="77"/>
      <c r="IHU4" s="77"/>
      <c r="IIC4" s="77"/>
      <c r="IIK4" s="77"/>
      <c r="IIS4" s="77"/>
      <c r="IJA4" s="77"/>
      <c r="IJI4" s="77"/>
      <c r="IJQ4" s="77"/>
      <c r="IJY4" s="77"/>
      <c r="IKG4" s="77"/>
      <c r="IKO4" s="77"/>
      <c r="IKW4" s="77"/>
      <c r="ILE4" s="77"/>
      <c r="ILM4" s="77"/>
      <c r="ILU4" s="77"/>
      <c r="IMC4" s="77"/>
      <c r="IMK4" s="77"/>
      <c r="IMS4" s="77"/>
      <c r="INA4" s="77"/>
      <c r="INI4" s="77"/>
      <c r="INQ4" s="77"/>
      <c r="INY4" s="77"/>
      <c r="IOG4" s="77"/>
      <c r="IOO4" s="77"/>
      <c r="IOW4" s="77"/>
      <c r="IPE4" s="77"/>
      <c r="IPM4" s="77"/>
      <c r="IPU4" s="77"/>
      <c r="IQC4" s="77"/>
      <c r="IQK4" s="77"/>
      <c r="IQS4" s="77"/>
      <c r="IRA4" s="77"/>
      <c r="IRI4" s="77"/>
      <c r="IRQ4" s="77"/>
      <c r="IRY4" s="77"/>
      <c r="ISG4" s="77"/>
      <c r="ISO4" s="77"/>
      <c r="ISW4" s="77"/>
      <c r="ITE4" s="77"/>
      <c r="ITM4" s="77"/>
      <c r="ITU4" s="77"/>
      <c r="IUC4" s="77"/>
      <c r="IUK4" s="77"/>
      <c r="IUS4" s="77"/>
      <c r="IVA4" s="77"/>
      <c r="IVI4" s="77"/>
      <c r="IVQ4" s="77"/>
      <c r="IVY4" s="77"/>
      <c r="IWG4" s="77"/>
      <c r="IWO4" s="77"/>
      <c r="IWW4" s="77"/>
      <c r="IXE4" s="77"/>
      <c r="IXM4" s="77"/>
      <c r="IXU4" s="77"/>
      <c r="IYC4" s="77"/>
      <c r="IYK4" s="77"/>
      <c r="IYS4" s="77"/>
      <c r="IZA4" s="77"/>
      <c r="IZI4" s="77"/>
      <c r="IZQ4" s="77"/>
      <c r="IZY4" s="77"/>
      <c r="JAG4" s="77"/>
      <c r="JAO4" s="77"/>
      <c r="JAW4" s="77"/>
      <c r="JBE4" s="77"/>
      <c r="JBM4" s="77"/>
      <c r="JBU4" s="77"/>
      <c r="JCC4" s="77"/>
      <c r="JCK4" s="77"/>
      <c r="JCS4" s="77"/>
      <c r="JDA4" s="77"/>
      <c r="JDI4" s="77"/>
      <c r="JDQ4" s="77"/>
      <c r="JDY4" s="77"/>
      <c r="JEG4" s="77"/>
      <c r="JEO4" s="77"/>
      <c r="JEW4" s="77"/>
      <c r="JFE4" s="77"/>
      <c r="JFM4" s="77"/>
      <c r="JFU4" s="77"/>
      <c r="JGC4" s="77"/>
      <c r="JGK4" s="77"/>
      <c r="JGS4" s="77"/>
      <c r="JHA4" s="77"/>
      <c r="JHI4" s="77"/>
      <c r="JHQ4" s="77"/>
      <c r="JHY4" s="77"/>
      <c r="JIG4" s="77"/>
      <c r="JIO4" s="77"/>
      <c r="JIW4" s="77"/>
      <c r="JJE4" s="77"/>
      <c r="JJM4" s="77"/>
      <c r="JJU4" s="77"/>
      <c r="JKC4" s="77"/>
      <c r="JKK4" s="77"/>
      <c r="JKS4" s="77"/>
      <c r="JLA4" s="77"/>
      <c r="JLI4" s="77"/>
      <c r="JLQ4" s="77"/>
      <c r="JLY4" s="77"/>
      <c r="JMG4" s="77"/>
      <c r="JMO4" s="77"/>
      <c r="JMW4" s="77"/>
      <c r="JNE4" s="77"/>
      <c r="JNM4" s="77"/>
      <c r="JNU4" s="77"/>
      <c r="JOC4" s="77"/>
      <c r="JOK4" s="77"/>
      <c r="JOS4" s="77"/>
      <c r="JPA4" s="77"/>
      <c r="JPI4" s="77"/>
      <c r="JPQ4" s="77"/>
      <c r="JPY4" s="77"/>
      <c r="JQG4" s="77"/>
      <c r="JQO4" s="77"/>
      <c r="JQW4" s="77"/>
      <c r="JRE4" s="77"/>
      <c r="JRM4" s="77"/>
      <c r="JRU4" s="77"/>
      <c r="JSC4" s="77"/>
      <c r="JSK4" s="77"/>
      <c r="JSS4" s="77"/>
      <c r="JTA4" s="77"/>
      <c r="JTI4" s="77"/>
      <c r="JTQ4" s="77"/>
      <c r="JTY4" s="77"/>
      <c r="JUG4" s="77"/>
      <c r="JUO4" s="77"/>
      <c r="JUW4" s="77"/>
      <c r="JVE4" s="77"/>
      <c r="JVM4" s="77"/>
      <c r="JVU4" s="77"/>
      <c r="JWC4" s="77"/>
      <c r="JWK4" s="77"/>
      <c r="JWS4" s="77"/>
      <c r="JXA4" s="77"/>
      <c r="JXI4" s="77"/>
      <c r="JXQ4" s="77"/>
      <c r="JXY4" s="77"/>
      <c r="JYG4" s="77"/>
      <c r="JYO4" s="77"/>
      <c r="JYW4" s="77"/>
      <c r="JZE4" s="77"/>
      <c r="JZM4" s="77"/>
      <c r="JZU4" s="77"/>
      <c r="KAC4" s="77"/>
      <c r="KAK4" s="77"/>
      <c r="KAS4" s="77"/>
      <c r="KBA4" s="77"/>
      <c r="KBI4" s="77"/>
      <c r="KBQ4" s="77"/>
      <c r="KBY4" s="77"/>
      <c r="KCG4" s="77"/>
      <c r="KCO4" s="77"/>
      <c r="KCW4" s="77"/>
      <c r="KDE4" s="77"/>
      <c r="KDM4" s="77"/>
      <c r="KDU4" s="77"/>
      <c r="KEC4" s="77"/>
      <c r="KEK4" s="77"/>
      <c r="KES4" s="77"/>
      <c r="KFA4" s="77"/>
      <c r="KFI4" s="77"/>
      <c r="KFQ4" s="77"/>
      <c r="KFY4" s="77"/>
      <c r="KGG4" s="77"/>
      <c r="KGO4" s="77"/>
      <c r="KGW4" s="77"/>
      <c r="KHE4" s="77"/>
      <c r="KHM4" s="77"/>
      <c r="KHU4" s="77"/>
      <c r="KIC4" s="77"/>
      <c r="KIK4" s="77"/>
      <c r="KIS4" s="77"/>
      <c r="KJA4" s="77"/>
      <c r="KJI4" s="77"/>
      <c r="KJQ4" s="77"/>
      <c r="KJY4" s="77"/>
      <c r="KKG4" s="77"/>
      <c r="KKO4" s="77"/>
      <c r="KKW4" s="77"/>
      <c r="KLE4" s="77"/>
      <c r="KLM4" s="77"/>
      <c r="KLU4" s="77"/>
      <c r="KMC4" s="77"/>
      <c r="KMK4" s="77"/>
      <c r="KMS4" s="77"/>
      <c r="KNA4" s="77"/>
      <c r="KNI4" s="77"/>
      <c r="KNQ4" s="77"/>
      <c r="KNY4" s="77"/>
      <c r="KOG4" s="77"/>
      <c r="KOO4" s="77"/>
      <c r="KOW4" s="77"/>
      <c r="KPE4" s="77"/>
      <c r="KPM4" s="77"/>
      <c r="KPU4" s="77"/>
      <c r="KQC4" s="77"/>
      <c r="KQK4" s="77"/>
      <c r="KQS4" s="77"/>
      <c r="KRA4" s="77"/>
      <c r="KRI4" s="77"/>
      <c r="KRQ4" s="77"/>
      <c r="KRY4" s="77"/>
      <c r="KSG4" s="77"/>
      <c r="KSO4" s="77"/>
      <c r="KSW4" s="77"/>
      <c r="KTE4" s="77"/>
      <c r="KTM4" s="77"/>
      <c r="KTU4" s="77"/>
      <c r="KUC4" s="77"/>
      <c r="KUK4" s="77"/>
      <c r="KUS4" s="77"/>
      <c r="KVA4" s="77"/>
      <c r="KVI4" s="77"/>
      <c r="KVQ4" s="77"/>
      <c r="KVY4" s="77"/>
      <c r="KWG4" s="77"/>
      <c r="KWO4" s="77"/>
      <c r="KWW4" s="77"/>
      <c r="KXE4" s="77"/>
      <c r="KXM4" s="77"/>
      <c r="KXU4" s="77"/>
      <c r="KYC4" s="77"/>
      <c r="KYK4" s="77"/>
      <c r="KYS4" s="77"/>
      <c r="KZA4" s="77"/>
      <c r="KZI4" s="77"/>
      <c r="KZQ4" s="77"/>
      <c r="KZY4" s="77"/>
      <c r="LAG4" s="77"/>
      <c r="LAO4" s="77"/>
      <c r="LAW4" s="77"/>
      <c r="LBE4" s="77"/>
      <c r="LBM4" s="77"/>
      <c r="LBU4" s="77"/>
      <c r="LCC4" s="77"/>
      <c r="LCK4" s="77"/>
      <c r="LCS4" s="77"/>
      <c r="LDA4" s="77"/>
      <c r="LDI4" s="77"/>
      <c r="LDQ4" s="77"/>
      <c r="LDY4" s="77"/>
      <c r="LEG4" s="77"/>
      <c r="LEO4" s="77"/>
      <c r="LEW4" s="77"/>
      <c r="LFE4" s="77"/>
      <c r="LFM4" s="77"/>
      <c r="LFU4" s="77"/>
      <c r="LGC4" s="77"/>
      <c r="LGK4" s="77"/>
      <c r="LGS4" s="77"/>
      <c r="LHA4" s="77"/>
      <c r="LHI4" s="77"/>
      <c r="LHQ4" s="77"/>
      <c r="LHY4" s="77"/>
      <c r="LIG4" s="77"/>
      <c r="LIO4" s="77"/>
      <c r="LIW4" s="77"/>
      <c r="LJE4" s="77"/>
      <c r="LJM4" s="77"/>
      <c r="LJU4" s="77"/>
      <c r="LKC4" s="77"/>
      <c r="LKK4" s="77"/>
      <c r="LKS4" s="77"/>
      <c r="LLA4" s="77"/>
      <c r="LLI4" s="77"/>
      <c r="LLQ4" s="77"/>
      <c r="LLY4" s="77"/>
      <c r="LMG4" s="77"/>
      <c r="LMO4" s="77"/>
      <c r="LMW4" s="77"/>
      <c r="LNE4" s="77"/>
      <c r="LNM4" s="77"/>
      <c r="LNU4" s="77"/>
      <c r="LOC4" s="77"/>
      <c r="LOK4" s="77"/>
      <c r="LOS4" s="77"/>
      <c r="LPA4" s="77"/>
      <c r="LPI4" s="77"/>
      <c r="LPQ4" s="77"/>
      <c r="LPY4" s="77"/>
      <c r="LQG4" s="77"/>
      <c r="LQO4" s="77"/>
      <c r="LQW4" s="77"/>
      <c r="LRE4" s="77"/>
      <c r="LRM4" s="77"/>
      <c r="LRU4" s="77"/>
      <c r="LSC4" s="77"/>
      <c r="LSK4" s="77"/>
      <c r="LSS4" s="77"/>
      <c r="LTA4" s="77"/>
      <c r="LTI4" s="77"/>
      <c r="LTQ4" s="77"/>
      <c r="LTY4" s="77"/>
      <c r="LUG4" s="77"/>
      <c r="LUO4" s="77"/>
      <c r="LUW4" s="77"/>
      <c r="LVE4" s="77"/>
      <c r="LVM4" s="77"/>
      <c r="LVU4" s="77"/>
      <c r="LWC4" s="77"/>
      <c r="LWK4" s="77"/>
      <c r="LWS4" s="77"/>
      <c r="LXA4" s="77"/>
      <c r="LXI4" s="77"/>
      <c r="LXQ4" s="77"/>
      <c r="LXY4" s="77"/>
      <c r="LYG4" s="77"/>
      <c r="LYO4" s="77"/>
      <c r="LYW4" s="77"/>
      <c r="LZE4" s="77"/>
      <c r="LZM4" s="77"/>
      <c r="LZU4" s="77"/>
      <c r="MAC4" s="77"/>
      <c r="MAK4" s="77"/>
      <c r="MAS4" s="77"/>
      <c r="MBA4" s="77"/>
      <c r="MBI4" s="77"/>
      <c r="MBQ4" s="77"/>
      <c r="MBY4" s="77"/>
      <c r="MCG4" s="77"/>
      <c r="MCO4" s="77"/>
      <c r="MCW4" s="77"/>
      <c r="MDE4" s="77"/>
      <c r="MDM4" s="77"/>
      <c r="MDU4" s="77"/>
      <c r="MEC4" s="77"/>
      <c r="MEK4" s="77"/>
      <c r="MES4" s="77"/>
      <c r="MFA4" s="77"/>
      <c r="MFI4" s="77"/>
      <c r="MFQ4" s="77"/>
      <c r="MFY4" s="77"/>
      <c r="MGG4" s="77"/>
      <c r="MGO4" s="77"/>
      <c r="MGW4" s="77"/>
      <c r="MHE4" s="77"/>
      <c r="MHM4" s="77"/>
      <c r="MHU4" s="77"/>
      <c r="MIC4" s="77"/>
      <c r="MIK4" s="77"/>
      <c r="MIS4" s="77"/>
      <c r="MJA4" s="77"/>
      <c r="MJI4" s="77"/>
      <c r="MJQ4" s="77"/>
      <c r="MJY4" s="77"/>
      <c r="MKG4" s="77"/>
      <c r="MKO4" s="77"/>
      <c r="MKW4" s="77"/>
      <c r="MLE4" s="77"/>
      <c r="MLM4" s="77"/>
      <c r="MLU4" s="77"/>
      <c r="MMC4" s="77"/>
      <c r="MMK4" s="77"/>
      <c r="MMS4" s="77"/>
      <c r="MNA4" s="77"/>
      <c r="MNI4" s="77"/>
      <c r="MNQ4" s="77"/>
      <c r="MNY4" s="77"/>
      <c r="MOG4" s="77"/>
      <c r="MOO4" s="77"/>
      <c r="MOW4" s="77"/>
      <c r="MPE4" s="77"/>
      <c r="MPM4" s="77"/>
      <c r="MPU4" s="77"/>
      <c r="MQC4" s="77"/>
      <c r="MQK4" s="77"/>
      <c r="MQS4" s="77"/>
      <c r="MRA4" s="77"/>
      <c r="MRI4" s="77"/>
      <c r="MRQ4" s="77"/>
      <c r="MRY4" s="77"/>
      <c r="MSG4" s="77"/>
      <c r="MSO4" s="77"/>
      <c r="MSW4" s="77"/>
      <c r="MTE4" s="77"/>
      <c r="MTM4" s="77"/>
      <c r="MTU4" s="77"/>
      <c r="MUC4" s="77"/>
      <c r="MUK4" s="77"/>
      <c r="MUS4" s="77"/>
      <c r="MVA4" s="77"/>
      <c r="MVI4" s="77"/>
      <c r="MVQ4" s="77"/>
      <c r="MVY4" s="77"/>
      <c r="MWG4" s="77"/>
      <c r="MWO4" s="77"/>
      <c r="MWW4" s="77"/>
      <c r="MXE4" s="77"/>
      <c r="MXM4" s="77"/>
      <c r="MXU4" s="77"/>
      <c r="MYC4" s="77"/>
      <c r="MYK4" s="77"/>
      <c r="MYS4" s="77"/>
      <c r="MZA4" s="77"/>
      <c r="MZI4" s="77"/>
      <c r="MZQ4" s="77"/>
      <c r="MZY4" s="77"/>
      <c r="NAG4" s="77"/>
      <c r="NAO4" s="77"/>
      <c r="NAW4" s="77"/>
      <c r="NBE4" s="77"/>
      <c r="NBM4" s="77"/>
      <c r="NBU4" s="77"/>
      <c r="NCC4" s="77"/>
      <c r="NCK4" s="77"/>
      <c r="NCS4" s="77"/>
      <c r="NDA4" s="77"/>
      <c r="NDI4" s="77"/>
      <c r="NDQ4" s="77"/>
      <c r="NDY4" s="77"/>
      <c r="NEG4" s="77"/>
      <c r="NEO4" s="77"/>
      <c r="NEW4" s="77"/>
      <c r="NFE4" s="77"/>
      <c r="NFM4" s="77"/>
      <c r="NFU4" s="77"/>
      <c r="NGC4" s="77"/>
      <c r="NGK4" s="77"/>
      <c r="NGS4" s="77"/>
      <c r="NHA4" s="77"/>
      <c r="NHI4" s="77"/>
      <c r="NHQ4" s="77"/>
      <c r="NHY4" s="77"/>
      <c r="NIG4" s="77"/>
      <c r="NIO4" s="77"/>
      <c r="NIW4" s="77"/>
      <c r="NJE4" s="77"/>
      <c r="NJM4" s="77"/>
      <c r="NJU4" s="77"/>
      <c r="NKC4" s="77"/>
      <c r="NKK4" s="77"/>
      <c r="NKS4" s="77"/>
      <c r="NLA4" s="77"/>
      <c r="NLI4" s="77"/>
      <c r="NLQ4" s="77"/>
      <c r="NLY4" s="77"/>
      <c r="NMG4" s="77"/>
      <c r="NMO4" s="77"/>
      <c r="NMW4" s="77"/>
      <c r="NNE4" s="77"/>
      <c r="NNM4" s="77"/>
      <c r="NNU4" s="77"/>
      <c r="NOC4" s="77"/>
      <c r="NOK4" s="77"/>
      <c r="NOS4" s="77"/>
      <c r="NPA4" s="77"/>
      <c r="NPI4" s="77"/>
      <c r="NPQ4" s="77"/>
      <c r="NPY4" s="77"/>
      <c r="NQG4" s="77"/>
      <c r="NQO4" s="77"/>
      <c r="NQW4" s="77"/>
      <c r="NRE4" s="77"/>
      <c r="NRM4" s="77"/>
      <c r="NRU4" s="77"/>
      <c r="NSC4" s="77"/>
      <c r="NSK4" s="77"/>
      <c r="NSS4" s="77"/>
      <c r="NTA4" s="77"/>
      <c r="NTI4" s="77"/>
      <c r="NTQ4" s="77"/>
      <c r="NTY4" s="77"/>
      <c r="NUG4" s="77"/>
      <c r="NUO4" s="77"/>
      <c r="NUW4" s="77"/>
      <c r="NVE4" s="77"/>
      <c r="NVM4" s="77"/>
      <c r="NVU4" s="77"/>
      <c r="NWC4" s="77"/>
      <c r="NWK4" s="77"/>
      <c r="NWS4" s="77"/>
      <c r="NXA4" s="77"/>
      <c r="NXI4" s="77"/>
      <c r="NXQ4" s="77"/>
      <c r="NXY4" s="77"/>
      <c r="NYG4" s="77"/>
      <c r="NYO4" s="77"/>
      <c r="NYW4" s="77"/>
      <c r="NZE4" s="77"/>
      <c r="NZM4" s="77"/>
      <c r="NZU4" s="77"/>
      <c r="OAC4" s="77"/>
      <c r="OAK4" s="77"/>
      <c r="OAS4" s="77"/>
      <c r="OBA4" s="77"/>
      <c r="OBI4" s="77"/>
      <c r="OBQ4" s="77"/>
      <c r="OBY4" s="77"/>
      <c r="OCG4" s="77"/>
      <c r="OCO4" s="77"/>
      <c r="OCW4" s="77"/>
      <c r="ODE4" s="77"/>
      <c r="ODM4" s="77"/>
      <c r="ODU4" s="77"/>
      <c r="OEC4" s="77"/>
      <c r="OEK4" s="77"/>
      <c r="OES4" s="77"/>
      <c r="OFA4" s="77"/>
      <c r="OFI4" s="77"/>
      <c r="OFQ4" s="77"/>
      <c r="OFY4" s="77"/>
      <c r="OGG4" s="77"/>
      <c r="OGO4" s="77"/>
      <c r="OGW4" s="77"/>
      <c r="OHE4" s="77"/>
      <c r="OHM4" s="77"/>
      <c r="OHU4" s="77"/>
      <c r="OIC4" s="77"/>
      <c r="OIK4" s="77"/>
      <c r="OIS4" s="77"/>
      <c r="OJA4" s="77"/>
      <c r="OJI4" s="77"/>
      <c r="OJQ4" s="77"/>
      <c r="OJY4" s="77"/>
      <c r="OKG4" s="77"/>
      <c r="OKO4" s="77"/>
      <c r="OKW4" s="77"/>
      <c r="OLE4" s="77"/>
      <c r="OLM4" s="77"/>
      <c r="OLU4" s="77"/>
      <c r="OMC4" s="77"/>
      <c r="OMK4" s="77"/>
      <c r="OMS4" s="77"/>
      <c r="ONA4" s="77"/>
      <c r="ONI4" s="77"/>
      <c r="ONQ4" s="77"/>
      <c r="ONY4" s="77"/>
      <c r="OOG4" s="77"/>
      <c r="OOO4" s="77"/>
      <c r="OOW4" s="77"/>
      <c r="OPE4" s="77"/>
      <c r="OPM4" s="77"/>
      <c r="OPU4" s="77"/>
      <c r="OQC4" s="77"/>
      <c r="OQK4" s="77"/>
      <c r="OQS4" s="77"/>
      <c r="ORA4" s="77"/>
      <c r="ORI4" s="77"/>
      <c r="ORQ4" s="77"/>
      <c r="ORY4" s="77"/>
      <c r="OSG4" s="77"/>
      <c r="OSO4" s="77"/>
      <c r="OSW4" s="77"/>
      <c r="OTE4" s="77"/>
      <c r="OTM4" s="77"/>
      <c r="OTU4" s="77"/>
      <c r="OUC4" s="77"/>
      <c r="OUK4" s="77"/>
      <c r="OUS4" s="77"/>
      <c r="OVA4" s="77"/>
      <c r="OVI4" s="77"/>
      <c r="OVQ4" s="77"/>
      <c r="OVY4" s="77"/>
      <c r="OWG4" s="77"/>
      <c r="OWO4" s="77"/>
      <c r="OWW4" s="77"/>
      <c r="OXE4" s="77"/>
      <c r="OXM4" s="77"/>
      <c r="OXU4" s="77"/>
      <c r="OYC4" s="77"/>
      <c r="OYK4" s="77"/>
      <c r="OYS4" s="77"/>
      <c r="OZA4" s="77"/>
      <c r="OZI4" s="77"/>
      <c r="OZQ4" s="77"/>
      <c r="OZY4" s="77"/>
      <c r="PAG4" s="77"/>
      <c r="PAO4" s="77"/>
      <c r="PAW4" s="77"/>
      <c r="PBE4" s="77"/>
      <c r="PBM4" s="77"/>
      <c r="PBU4" s="77"/>
      <c r="PCC4" s="77"/>
      <c r="PCK4" s="77"/>
      <c r="PCS4" s="77"/>
      <c r="PDA4" s="77"/>
      <c r="PDI4" s="77"/>
      <c r="PDQ4" s="77"/>
      <c r="PDY4" s="77"/>
      <c r="PEG4" s="77"/>
      <c r="PEO4" s="77"/>
      <c r="PEW4" s="77"/>
      <c r="PFE4" s="77"/>
      <c r="PFM4" s="77"/>
      <c r="PFU4" s="77"/>
      <c r="PGC4" s="77"/>
      <c r="PGK4" s="77"/>
      <c r="PGS4" s="77"/>
      <c r="PHA4" s="77"/>
      <c r="PHI4" s="77"/>
      <c r="PHQ4" s="77"/>
      <c r="PHY4" s="77"/>
      <c r="PIG4" s="77"/>
      <c r="PIO4" s="77"/>
      <c r="PIW4" s="77"/>
      <c r="PJE4" s="77"/>
      <c r="PJM4" s="77"/>
      <c r="PJU4" s="77"/>
      <c r="PKC4" s="77"/>
      <c r="PKK4" s="77"/>
      <c r="PKS4" s="77"/>
      <c r="PLA4" s="77"/>
      <c r="PLI4" s="77"/>
      <c r="PLQ4" s="77"/>
      <c r="PLY4" s="77"/>
      <c r="PMG4" s="77"/>
      <c r="PMO4" s="77"/>
      <c r="PMW4" s="77"/>
      <c r="PNE4" s="77"/>
      <c r="PNM4" s="77"/>
      <c r="PNU4" s="77"/>
      <c r="POC4" s="77"/>
      <c r="POK4" s="77"/>
      <c r="POS4" s="77"/>
      <c r="PPA4" s="77"/>
      <c r="PPI4" s="77"/>
      <c r="PPQ4" s="77"/>
      <c r="PPY4" s="77"/>
      <c r="PQG4" s="77"/>
      <c r="PQO4" s="77"/>
      <c r="PQW4" s="77"/>
      <c r="PRE4" s="77"/>
      <c r="PRM4" s="77"/>
      <c r="PRU4" s="77"/>
      <c r="PSC4" s="77"/>
      <c r="PSK4" s="77"/>
      <c r="PSS4" s="77"/>
      <c r="PTA4" s="77"/>
      <c r="PTI4" s="77"/>
      <c r="PTQ4" s="77"/>
      <c r="PTY4" s="77"/>
      <c r="PUG4" s="77"/>
      <c r="PUO4" s="77"/>
      <c r="PUW4" s="77"/>
      <c r="PVE4" s="77"/>
      <c r="PVM4" s="77"/>
      <c r="PVU4" s="77"/>
      <c r="PWC4" s="77"/>
      <c r="PWK4" s="77"/>
      <c r="PWS4" s="77"/>
      <c r="PXA4" s="77"/>
      <c r="PXI4" s="77"/>
      <c r="PXQ4" s="77"/>
      <c r="PXY4" s="77"/>
      <c r="PYG4" s="77"/>
      <c r="PYO4" s="77"/>
      <c r="PYW4" s="77"/>
      <c r="PZE4" s="77"/>
      <c r="PZM4" s="77"/>
      <c r="PZU4" s="77"/>
      <c r="QAC4" s="77"/>
      <c r="QAK4" s="77"/>
      <c r="QAS4" s="77"/>
      <c r="QBA4" s="77"/>
      <c r="QBI4" s="77"/>
      <c r="QBQ4" s="77"/>
      <c r="QBY4" s="77"/>
      <c r="QCG4" s="77"/>
      <c r="QCO4" s="77"/>
      <c r="QCW4" s="77"/>
      <c r="QDE4" s="77"/>
      <c r="QDM4" s="77"/>
      <c r="QDU4" s="77"/>
      <c r="QEC4" s="77"/>
      <c r="QEK4" s="77"/>
      <c r="QES4" s="77"/>
      <c r="QFA4" s="77"/>
      <c r="QFI4" s="77"/>
      <c r="QFQ4" s="77"/>
      <c r="QFY4" s="77"/>
      <c r="QGG4" s="77"/>
      <c r="QGO4" s="77"/>
      <c r="QGW4" s="77"/>
      <c r="QHE4" s="77"/>
      <c r="QHM4" s="77"/>
      <c r="QHU4" s="77"/>
      <c r="QIC4" s="77"/>
      <c r="QIK4" s="77"/>
      <c r="QIS4" s="77"/>
      <c r="QJA4" s="77"/>
      <c r="QJI4" s="77"/>
      <c r="QJQ4" s="77"/>
      <c r="QJY4" s="77"/>
      <c r="QKG4" s="77"/>
      <c r="QKO4" s="77"/>
      <c r="QKW4" s="77"/>
      <c r="QLE4" s="77"/>
      <c r="QLM4" s="77"/>
      <c r="QLU4" s="77"/>
      <c r="QMC4" s="77"/>
      <c r="QMK4" s="77"/>
      <c r="QMS4" s="77"/>
      <c r="QNA4" s="77"/>
      <c r="QNI4" s="77"/>
      <c r="QNQ4" s="77"/>
      <c r="QNY4" s="77"/>
      <c r="QOG4" s="77"/>
      <c r="QOO4" s="77"/>
      <c r="QOW4" s="77"/>
      <c r="QPE4" s="77"/>
      <c r="QPM4" s="77"/>
      <c r="QPU4" s="77"/>
      <c r="QQC4" s="77"/>
      <c r="QQK4" s="77"/>
      <c r="QQS4" s="77"/>
      <c r="QRA4" s="77"/>
      <c r="QRI4" s="77"/>
      <c r="QRQ4" s="77"/>
      <c r="QRY4" s="77"/>
      <c r="QSG4" s="77"/>
      <c r="QSO4" s="77"/>
      <c r="QSW4" s="77"/>
      <c r="QTE4" s="77"/>
      <c r="QTM4" s="77"/>
      <c r="QTU4" s="77"/>
      <c r="QUC4" s="77"/>
      <c r="QUK4" s="77"/>
      <c r="QUS4" s="77"/>
      <c r="QVA4" s="77"/>
      <c r="QVI4" s="77"/>
      <c r="QVQ4" s="77"/>
      <c r="QVY4" s="77"/>
      <c r="QWG4" s="77"/>
      <c r="QWO4" s="77"/>
      <c r="QWW4" s="77"/>
      <c r="QXE4" s="77"/>
      <c r="QXM4" s="77"/>
      <c r="QXU4" s="77"/>
      <c r="QYC4" s="77"/>
      <c r="QYK4" s="77"/>
      <c r="QYS4" s="77"/>
      <c r="QZA4" s="77"/>
      <c r="QZI4" s="77"/>
      <c r="QZQ4" s="77"/>
      <c r="QZY4" s="77"/>
      <c r="RAG4" s="77"/>
      <c r="RAO4" s="77"/>
      <c r="RAW4" s="77"/>
      <c r="RBE4" s="77"/>
      <c r="RBM4" s="77"/>
      <c r="RBU4" s="77"/>
      <c r="RCC4" s="77"/>
      <c r="RCK4" s="77"/>
      <c r="RCS4" s="77"/>
      <c r="RDA4" s="77"/>
      <c r="RDI4" s="77"/>
      <c r="RDQ4" s="77"/>
      <c r="RDY4" s="77"/>
      <c r="REG4" s="77"/>
      <c r="REO4" s="77"/>
      <c r="REW4" s="77"/>
      <c r="RFE4" s="77"/>
      <c r="RFM4" s="77"/>
      <c r="RFU4" s="77"/>
      <c r="RGC4" s="77"/>
      <c r="RGK4" s="77"/>
      <c r="RGS4" s="77"/>
      <c r="RHA4" s="77"/>
      <c r="RHI4" s="77"/>
      <c r="RHQ4" s="77"/>
      <c r="RHY4" s="77"/>
      <c r="RIG4" s="77"/>
      <c r="RIO4" s="77"/>
      <c r="RIW4" s="77"/>
      <c r="RJE4" s="77"/>
      <c r="RJM4" s="77"/>
      <c r="RJU4" s="77"/>
      <c r="RKC4" s="77"/>
      <c r="RKK4" s="77"/>
      <c r="RKS4" s="77"/>
      <c r="RLA4" s="77"/>
      <c r="RLI4" s="77"/>
      <c r="RLQ4" s="77"/>
      <c r="RLY4" s="77"/>
      <c r="RMG4" s="77"/>
      <c r="RMO4" s="77"/>
      <c r="RMW4" s="77"/>
      <c r="RNE4" s="77"/>
      <c r="RNM4" s="77"/>
      <c r="RNU4" s="77"/>
      <c r="ROC4" s="77"/>
      <c r="ROK4" s="77"/>
      <c r="ROS4" s="77"/>
      <c r="RPA4" s="77"/>
      <c r="RPI4" s="77"/>
      <c r="RPQ4" s="77"/>
      <c r="RPY4" s="77"/>
      <c r="RQG4" s="77"/>
      <c r="RQO4" s="77"/>
      <c r="RQW4" s="77"/>
      <c r="RRE4" s="77"/>
      <c r="RRM4" s="77"/>
      <c r="RRU4" s="77"/>
      <c r="RSC4" s="77"/>
      <c r="RSK4" s="77"/>
      <c r="RSS4" s="77"/>
      <c r="RTA4" s="77"/>
      <c r="RTI4" s="77"/>
      <c r="RTQ4" s="77"/>
      <c r="RTY4" s="77"/>
      <c r="RUG4" s="77"/>
      <c r="RUO4" s="77"/>
      <c r="RUW4" s="77"/>
      <c r="RVE4" s="77"/>
      <c r="RVM4" s="77"/>
      <c r="RVU4" s="77"/>
      <c r="RWC4" s="77"/>
      <c r="RWK4" s="77"/>
      <c r="RWS4" s="77"/>
      <c r="RXA4" s="77"/>
      <c r="RXI4" s="77"/>
      <c r="RXQ4" s="77"/>
      <c r="RXY4" s="77"/>
      <c r="RYG4" s="77"/>
      <c r="RYO4" s="77"/>
      <c r="RYW4" s="77"/>
      <c r="RZE4" s="77"/>
      <c r="RZM4" s="77"/>
      <c r="RZU4" s="77"/>
      <c r="SAC4" s="77"/>
      <c r="SAK4" s="77"/>
      <c r="SAS4" s="77"/>
      <c r="SBA4" s="77"/>
      <c r="SBI4" s="77"/>
      <c r="SBQ4" s="77"/>
      <c r="SBY4" s="77"/>
      <c r="SCG4" s="77"/>
      <c r="SCO4" s="77"/>
      <c r="SCW4" s="77"/>
      <c r="SDE4" s="77"/>
      <c r="SDM4" s="77"/>
      <c r="SDU4" s="77"/>
      <c r="SEC4" s="77"/>
      <c r="SEK4" s="77"/>
      <c r="SES4" s="77"/>
      <c r="SFA4" s="77"/>
      <c r="SFI4" s="77"/>
      <c r="SFQ4" s="77"/>
      <c r="SFY4" s="77"/>
      <c r="SGG4" s="77"/>
      <c r="SGO4" s="77"/>
      <c r="SGW4" s="77"/>
      <c r="SHE4" s="77"/>
      <c r="SHM4" s="77"/>
      <c r="SHU4" s="77"/>
      <c r="SIC4" s="77"/>
      <c r="SIK4" s="77"/>
      <c r="SIS4" s="77"/>
      <c r="SJA4" s="77"/>
      <c r="SJI4" s="77"/>
      <c r="SJQ4" s="77"/>
      <c r="SJY4" s="77"/>
      <c r="SKG4" s="77"/>
      <c r="SKO4" s="77"/>
      <c r="SKW4" s="77"/>
      <c r="SLE4" s="77"/>
      <c r="SLM4" s="77"/>
      <c r="SLU4" s="77"/>
      <c r="SMC4" s="77"/>
      <c r="SMK4" s="77"/>
      <c r="SMS4" s="77"/>
      <c r="SNA4" s="77"/>
      <c r="SNI4" s="77"/>
      <c r="SNQ4" s="77"/>
      <c r="SNY4" s="77"/>
      <c r="SOG4" s="77"/>
      <c r="SOO4" s="77"/>
      <c r="SOW4" s="77"/>
      <c r="SPE4" s="77"/>
      <c r="SPM4" s="77"/>
      <c r="SPU4" s="77"/>
      <c r="SQC4" s="77"/>
      <c r="SQK4" s="77"/>
      <c r="SQS4" s="77"/>
      <c r="SRA4" s="77"/>
      <c r="SRI4" s="77"/>
      <c r="SRQ4" s="77"/>
      <c r="SRY4" s="77"/>
      <c r="SSG4" s="77"/>
      <c r="SSO4" s="77"/>
      <c r="SSW4" s="77"/>
      <c r="STE4" s="77"/>
      <c r="STM4" s="77"/>
      <c r="STU4" s="77"/>
      <c r="SUC4" s="77"/>
      <c r="SUK4" s="77"/>
      <c r="SUS4" s="77"/>
      <c r="SVA4" s="77"/>
      <c r="SVI4" s="77"/>
      <c r="SVQ4" s="77"/>
      <c r="SVY4" s="77"/>
      <c r="SWG4" s="77"/>
      <c r="SWO4" s="77"/>
      <c r="SWW4" s="77"/>
      <c r="SXE4" s="77"/>
      <c r="SXM4" s="77"/>
      <c r="SXU4" s="77"/>
      <c r="SYC4" s="77"/>
      <c r="SYK4" s="77"/>
      <c r="SYS4" s="77"/>
      <c r="SZA4" s="77"/>
      <c r="SZI4" s="77"/>
      <c r="SZQ4" s="77"/>
      <c r="SZY4" s="77"/>
      <c r="TAG4" s="77"/>
      <c r="TAO4" s="77"/>
      <c r="TAW4" s="77"/>
      <c r="TBE4" s="77"/>
      <c r="TBM4" s="77"/>
      <c r="TBU4" s="77"/>
      <c r="TCC4" s="77"/>
      <c r="TCK4" s="77"/>
      <c r="TCS4" s="77"/>
      <c r="TDA4" s="77"/>
      <c r="TDI4" s="77"/>
      <c r="TDQ4" s="77"/>
      <c r="TDY4" s="77"/>
      <c r="TEG4" s="77"/>
      <c r="TEO4" s="77"/>
      <c r="TEW4" s="77"/>
      <c r="TFE4" s="77"/>
      <c r="TFM4" s="77"/>
      <c r="TFU4" s="77"/>
      <c r="TGC4" s="77"/>
      <c r="TGK4" s="77"/>
      <c r="TGS4" s="77"/>
      <c r="THA4" s="77"/>
      <c r="THI4" s="77"/>
      <c r="THQ4" s="77"/>
      <c r="THY4" s="77"/>
      <c r="TIG4" s="77"/>
      <c r="TIO4" s="77"/>
      <c r="TIW4" s="77"/>
      <c r="TJE4" s="77"/>
      <c r="TJM4" s="77"/>
      <c r="TJU4" s="77"/>
      <c r="TKC4" s="77"/>
      <c r="TKK4" s="77"/>
      <c r="TKS4" s="77"/>
      <c r="TLA4" s="77"/>
      <c r="TLI4" s="77"/>
      <c r="TLQ4" s="77"/>
      <c r="TLY4" s="77"/>
      <c r="TMG4" s="77"/>
      <c r="TMO4" s="77"/>
      <c r="TMW4" s="77"/>
      <c r="TNE4" s="77"/>
      <c r="TNM4" s="77"/>
      <c r="TNU4" s="77"/>
      <c r="TOC4" s="77"/>
      <c r="TOK4" s="77"/>
      <c r="TOS4" s="77"/>
      <c r="TPA4" s="77"/>
      <c r="TPI4" s="77"/>
      <c r="TPQ4" s="77"/>
      <c r="TPY4" s="77"/>
      <c r="TQG4" s="77"/>
      <c r="TQO4" s="77"/>
      <c r="TQW4" s="77"/>
      <c r="TRE4" s="77"/>
      <c r="TRM4" s="77"/>
      <c r="TRU4" s="77"/>
      <c r="TSC4" s="77"/>
      <c r="TSK4" s="77"/>
      <c r="TSS4" s="77"/>
      <c r="TTA4" s="77"/>
      <c r="TTI4" s="77"/>
      <c r="TTQ4" s="77"/>
      <c r="TTY4" s="77"/>
      <c r="TUG4" s="77"/>
      <c r="TUO4" s="77"/>
      <c r="TUW4" s="77"/>
      <c r="TVE4" s="77"/>
      <c r="TVM4" s="77"/>
      <c r="TVU4" s="77"/>
      <c r="TWC4" s="77"/>
      <c r="TWK4" s="77"/>
      <c r="TWS4" s="77"/>
      <c r="TXA4" s="77"/>
      <c r="TXI4" s="77"/>
      <c r="TXQ4" s="77"/>
      <c r="TXY4" s="77"/>
      <c r="TYG4" s="77"/>
      <c r="TYO4" s="77"/>
      <c r="TYW4" s="77"/>
      <c r="TZE4" s="77"/>
      <c r="TZM4" s="77"/>
      <c r="TZU4" s="77"/>
      <c r="UAC4" s="77"/>
      <c r="UAK4" s="77"/>
      <c r="UAS4" s="77"/>
      <c r="UBA4" s="77"/>
      <c r="UBI4" s="77"/>
      <c r="UBQ4" s="77"/>
      <c r="UBY4" s="77"/>
      <c r="UCG4" s="77"/>
      <c r="UCO4" s="77"/>
      <c r="UCW4" s="77"/>
      <c r="UDE4" s="77"/>
      <c r="UDM4" s="77"/>
      <c r="UDU4" s="77"/>
      <c r="UEC4" s="77"/>
      <c r="UEK4" s="77"/>
      <c r="UES4" s="77"/>
      <c r="UFA4" s="77"/>
      <c r="UFI4" s="77"/>
      <c r="UFQ4" s="77"/>
      <c r="UFY4" s="77"/>
      <c r="UGG4" s="77"/>
      <c r="UGO4" s="77"/>
      <c r="UGW4" s="77"/>
      <c r="UHE4" s="77"/>
      <c r="UHM4" s="77"/>
      <c r="UHU4" s="77"/>
      <c r="UIC4" s="77"/>
      <c r="UIK4" s="77"/>
      <c r="UIS4" s="77"/>
      <c r="UJA4" s="77"/>
      <c r="UJI4" s="77"/>
      <c r="UJQ4" s="77"/>
      <c r="UJY4" s="77"/>
      <c r="UKG4" s="77"/>
      <c r="UKO4" s="77"/>
      <c r="UKW4" s="77"/>
      <c r="ULE4" s="77"/>
      <c r="ULM4" s="77"/>
      <c r="ULU4" s="77"/>
      <c r="UMC4" s="77"/>
      <c r="UMK4" s="77"/>
      <c r="UMS4" s="77"/>
      <c r="UNA4" s="77"/>
      <c r="UNI4" s="77"/>
      <c r="UNQ4" s="77"/>
      <c r="UNY4" s="77"/>
      <c r="UOG4" s="77"/>
      <c r="UOO4" s="77"/>
      <c r="UOW4" s="77"/>
      <c r="UPE4" s="77"/>
      <c r="UPM4" s="77"/>
      <c r="UPU4" s="77"/>
      <c r="UQC4" s="77"/>
      <c r="UQK4" s="77"/>
      <c r="UQS4" s="77"/>
      <c r="URA4" s="77"/>
      <c r="URI4" s="77"/>
      <c r="URQ4" s="77"/>
      <c r="URY4" s="77"/>
      <c r="USG4" s="77"/>
      <c r="USO4" s="77"/>
      <c r="USW4" s="77"/>
      <c r="UTE4" s="77"/>
      <c r="UTM4" s="77"/>
      <c r="UTU4" s="77"/>
      <c r="UUC4" s="77"/>
      <c r="UUK4" s="77"/>
      <c r="UUS4" s="77"/>
      <c r="UVA4" s="77"/>
      <c r="UVI4" s="77"/>
      <c r="UVQ4" s="77"/>
      <c r="UVY4" s="77"/>
      <c r="UWG4" s="77"/>
      <c r="UWO4" s="77"/>
      <c r="UWW4" s="77"/>
      <c r="UXE4" s="77"/>
      <c r="UXM4" s="77"/>
      <c r="UXU4" s="77"/>
      <c r="UYC4" s="77"/>
      <c r="UYK4" s="77"/>
      <c r="UYS4" s="77"/>
      <c r="UZA4" s="77"/>
      <c r="UZI4" s="77"/>
      <c r="UZQ4" s="77"/>
      <c r="UZY4" s="77"/>
      <c r="VAG4" s="77"/>
      <c r="VAO4" s="77"/>
      <c r="VAW4" s="77"/>
      <c r="VBE4" s="77"/>
      <c r="VBM4" s="77"/>
      <c r="VBU4" s="77"/>
      <c r="VCC4" s="77"/>
      <c r="VCK4" s="77"/>
      <c r="VCS4" s="77"/>
      <c r="VDA4" s="77"/>
      <c r="VDI4" s="77"/>
      <c r="VDQ4" s="77"/>
      <c r="VDY4" s="77"/>
      <c r="VEG4" s="77"/>
      <c r="VEO4" s="77"/>
      <c r="VEW4" s="77"/>
      <c r="VFE4" s="77"/>
      <c r="VFM4" s="77"/>
      <c r="VFU4" s="77"/>
      <c r="VGC4" s="77"/>
      <c r="VGK4" s="77"/>
      <c r="VGS4" s="77"/>
      <c r="VHA4" s="77"/>
      <c r="VHI4" s="77"/>
      <c r="VHQ4" s="77"/>
      <c r="VHY4" s="77"/>
      <c r="VIG4" s="77"/>
      <c r="VIO4" s="77"/>
      <c r="VIW4" s="77"/>
      <c r="VJE4" s="77"/>
      <c r="VJM4" s="77"/>
      <c r="VJU4" s="77"/>
      <c r="VKC4" s="77"/>
      <c r="VKK4" s="77"/>
      <c r="VKS4" s="77"/>
      <c r="VLA4" s="77"/>
      <c r="VLI4" s="77"/>
      <c r="VLQ4" s="77"/>
      <c r="VLY4" s="77"/>
      <c r="VMG4" s="77"/>
      <c r="VMO4" s="77"/>
      <c r="VMW4" s="77"/>
      <c r="VNE4" s="77"/>
      <c r="VNM4" s="77"/>
      <c r="VNU4" s="77"/>
      <c r="VOC4" s="77"/>
      <c r="VOK4" s="77"/>
      <c r="VOS4" s="77"/>
      <c r="VPA4" s="77"/>
      <c r="VPI4" s="77"/>
      <c r="VPQ4" s="77"/>
      <c r="VPY4" s="77"/>
      <c r="VQG4" s="77"/>
      <c r="VQO4" s="77"/>
      <c r="VQW4" s="77"/>
      <c r="VRE4" s="77"/>
      <c r="VRM4" s="77"/>
      <c r="VRU4" s="77"/>
      <c r="VSC4" s="77"/>
      <c r="VSK4" s="77"/>
      <c r="VSS4" s="77"/>
      <c r="VTA4" s="77"/>
      <c r="VTI4" s="77"/>
      <c r="VTQ4" s="77"/>
      <c r="VTY4" s="77"/>
      <c r="VUG4" s="77"/>
      <c r="VUO4" s="77"/>
      <c r="VUW4" s="77"/>
      <c r="VVE4" s="77"/>
      <c r="VVM4" s="77"/>
      <c r="VVU4" s="77"/>
      <c r="VWC4" s="77"/>
      <c r="VWK4" s="77"/>
      <c r="VWS4" s="77"/>
      <c r="VXA4" s="77"/>
      <c r="VXI4" s="77"/>
      <c r="VXQ4" s="77"/>
      <c r="VXY4" s="77"/>
      <c r="VYG4" s="77"/>
      <c r="VYO4" s="77"/>
      <c r="VYW4" s="77"/>
      <c r="VZE4" s="77"/>
      <c r="VZM4" s="77"/>
      <c r="VZU4" s="77"/>
      <c r="WAC4" s="77"/>
      <c r="WAK4" s="77"/>
      <c r="WAS4" s="77"/>
      <c r="WBA4" s="77"/>
      <c r="WBI4" s="77"/>
      <c r="WBQ4" s="77"/>
      <c r="WBY4" s="77"/>
      <c r="WCG4" s="77"/>
      <c r="WCO4" s="77"/>
      <c r="WCW4" s="77"/>
      <c r="WDE4" s="77"/>
      <c r="WDM4" s="77"/>
      <c r="WDU4" s="77"/>
      <c r="WEC4" s="77"/>
      <c r="WEK4" s="77"/>
      <c r="WES4" s="77"/>
      <c r="WFA4" s="77"/>
      <c r="WFI4" s="77"/>
      <c r="WFQ4" s="77"/>
      <c r="WFY4" s="77"/>
      <c r="WGG4" s="77"/>
      <c r="WGO4" s="77"/>
      <c r="WGW4" s="77"/>
      <c r="WHE4" s="77"/>
      <c r="WHM4" s="77"/>
      <c r="WHU4" s="77"/>
      <c r="WIC4" s="77"/>
      <c r="WIK4" s="77"/>
      <c r="WIS4" s="77"/>
      <c r="WJA4" s="77"/>
      <c r="WJI4" s="77"/>
      <c r="WJQ4" s="77"/>
      <c r="WJY4" s="77"/>
      <c r="WKG4" s="77"/>
      <c r="WKO4" s="77"/>
      <c r="WKW4" s="77"/>
      <c r="WLE4" s="77"/>
      <c r="WLM4" s="77"/>
      <c r="WLU4" s="77"/>
      <c r="WMC4" s="77"/>
      <c r="WMK4" s="77"/>
      <c r="WMS4" s="77"/>
      <c r="WNA4" s="77"/>
      <c r="WNI4" s="77"/>
      <c r="WNQ4" s="77"/>
      <c r="WNY4" s="77"/>
      <c r="WOG4" s="77"/>
      <c r="WOO4" s="77"/>
      <c r="WOW4" s="77"/>
      <c r="WPE4" s="77"/>
      <c r="WPM4" s="77"/>
      <c r="WPU4" s="77"/>
      <c r="WQC4" s="77"/>
      <c r="WQK4" s="77"/>
      <c r="WQS4" s="77"/>
      <c r="WRA4" s="77"/>
      <c r="WRI4" s="77"/>
      <c r="WRQ4" s="77"/>
      <c r="WRY4" s="77"/>
      <c r="WSG4" s="77"/>
      <c r="WSO4" s="77"/>
      <c r="WSW4" s="77"/>
      <c r="WTE4" s="77"/>
      <c r="WTM4" s="77"/>
      <c r="WTU4" s="77"/>
      <c r="WUC4" s="77"/>
      <c r="WUK4" s="77"/>
      <c r="WUS4" s="77"/>
      <c r="WVA4" s="77"/>
      <c r="WVI4" s="77"/>
      <c r="WVQ4" s="77"/>
      <c r="WVY4" s="77"/>
      <c r="WWG4" s="77"/>
      <c r="WWO4" s="77"/>
      <c r="WWW4" s="77"/>
      <c r="WXE4" s="77"/>
      <c r="WXM4" s="77"/>
      <c r="WXU4" s="77"/>
      <c r="WYC4" s="77"/>
      <c r="WYK4" s="77"/>
      <c r="WYS4" s="77"/>
      <c r="WZA4" s="77"/>
      <c r="WZI4" s="77"/>
      <c r="WZQ4" s="77"/>
      <c r="WZY4" s="77"/>
      <c r="XAG4" s="77"/>
      <c r="XAO4" s="77"/>
      <c r="XAW4" s="77"/>
      <c r="XBE4" s="77"/>
      <c r="XBM4" s="77"/>
      <c r="XBU4" s="77"/>
      <c r="XCC4" s="77"/>
      <c r="XCK4" s="77"/>
      <c r="XCS4" s="77"/>
      <c r="XDA4" s="77"/>
      <c r="XDI4" s="77"/>
      <c r="XDQ4" s="77"/>
      <c r="XDY4" s="77"/>
      <c r="XEG4" s="77"/>
      <c r="XEO4" s="77"/>
      <c r="XEW4" s="77"/>
    </row>
    <row r="5" spans="1:1017 1025:2041 2049:3065 3073:4089 4097:5113 5121:6137 6145:7161 7169:8185 8193:9209 9217:10233 10241:11257 11265:12281 12289:13305 13313:14329 14337:15353 15361:16377" x14ac:dyDescent="0.25">
      <c r="A5" s="6"/>
      <c r="B5" s="9" t="s">
        <v>370</v>
      </c>
      <c r="C5" s="9" t="s">
        <v>648</v>
      </c>
      <c r="D5" s="9"/>
      <c r="E5" s="9"/>
    </row>
    <row r="6" spans="1:1017 1025:2041 2049:3065 3073:4089 4097:5113 5121:6137 6145:7161 7169:8185 8193:9209 9217:10233 10241:11257 11265:12281 12289:13305 13313:14329 14337:15353 15361:16377" x14ac:dyDescent="0.25">
      <c r="A6" s="7"/>
      <c r="B6" s="10"/>
      <c r="C6" s="10" t="s">
        <v>371</v>
      </c>
      <c r="D6" s="10"/>
      <c r="E6" s="10" t="s">
        <v>372</v>
      </c>
    </row>
    <row r="7" spans="1:1017 1025:2041 2049:3065 3073:4089 4097:5113 5121:6137 6145:7161 7169:8185 8193:9209 9217:10233 10241:11257 11265:12281 12289:13305 13313:14329 14337:15353 15361:16377" x14ac:dyDescent="0.25">
      <c r="A7" s="7"/>
      <c r="B7" s="10" t="s">
        <v>71</v>
      </c>
      <c r="C7" s="10" t="s">
        <v>233</v>
      </c>
      <c r="D7" s="10" t="s">
        <v>373</v>
      </c>
      <c r="E7" s="10" t="s">
        <v>233</v>
      </c>
    </row>
    <row r="8" spans="1:1017 1025:2041 2049:3065 3073:4089 4097:5113 5121:6137 6145:7161 7169:8185 8193:9209 9217:10233 10241:11257 11265:12281 12289:13305 13313:14329 14337:15353 15361:16377" s="80" customFormat="1" x14ac:dyDescent="0.25">
      <c r="A8" s="78"/>
      <c r="B8" s="11" t="s">
        <v>83</v>
      </c>
      <c r="C8" s="79">
        <v>685727967</v>
      </c>
      <c r="D8" s="79">
        <v>93182959</v>
      </c>
      <c r="E8" s="79">
        <v>592545007</v>
      </c>
    </row>
    <row r="9" spans="1:1017 1025:2041 2049:3065 3073:4089 4097:5113 5121:6137 6145:7161 7169:8185 8193:9209 9217:10233 10241:11257 11265:12281 12289:13305 13313:14329 14337:15353 15361:16377" x14ac:dyDescent="0.25">
      <c r="A9" s="7"/>
      <c r="B9" s="12" t="s">
        <v>374</v>
      </c>
      <c r="C9" s="81">
        <v>1643637</v>
      </c>
      <c r="D9" s="81">
        <v>200531</v>
      </c>
      <c r="E9" s="81">
        <v>1443107</v>
      </c>
    </row>
    <row r="10" spans="1:1017 1025:2041 2049:3065 3073:4089 4097:5113 5121:6137 6145:7161 7169:8185 8193:9209 9217:10233 10241:11257 11265:12281 12289:13305 13313:14329 14337:15353 15361:16377" x14ac:dyDescent="0.25">
      <c r="A10" s="7"/>
      <c r="B10" s="11" t="s">
        <v>375</v>
      </c>
      <c r="C10" s="82">
        <v>52763217</v>
      </c>
      <c r="D10" s="82">
        <v>1589288</v>
      </c>
      <c r="E10" s="82">
        <v>51173928</v>
      </c>
    </row>
    <row r="11" spans="1:1017 1025:2041 2049:3065 3073:4089 4097:5113 5121:6137 6145:7161 7169:8185 8193:9209 9217:10233 10241:11257 11265:12281 12289:13305 13313:14329 14337:15353 15361:16377" x14ac:dyDescent="0.25">
      <c r="A11" s="7"/>
      <c r="B11" s="11" t="s">
        <v>376</v>
      </c>
      <c r="C11" s="82">
        <v>592469901</v>
      </c>
      <c r="D11" s="82">
        <v>85043698</v>
      </c>
      <c r="E11" s="82">
        <v>507426203</v>
      </c>
    </row>
    <row r="12" spans="1:1017 1025:2041 2049:3065 3073:4089 4097:5113 5121:6137 6145:7161 7169:8185 8193:9209 9217:10233 10241:11257 11265:12281 12289:13305 13313:14329 14337:15353 15361:16377" x14ac:dyDescent="0.25">
      <c r="A12" s="7"/>
      <c r="B12" s="11" t="s">
        <v>377</v>
      </c>
      <c r="C12" s="82">
        <v>37741879</v>
      </c>
      <c r="D12" s="82">
        <v>4513519</v>
      </c>
      <c r="E12" s="82">
        <v>33228359</v>
      </c>
    </row>
    <row r="13" spans="1:1017 1025:2041 2049:3065 3073:4089 4097:5113 5121:6137 6145:7161 7169:8185 8193:9209 9217:10233 10241:11257 11265:12281 12289:13305 13313:14329 14337:15353 15361:16377" x14ac:dyDescent="0.25">
      <c r="A13" s="7"/>
      <c r="B13" s="11" t="s">
        <v>378</v>
      </c>
      <c r="C13" s="82">
        <v>1109333</v>
      </c>
      <c r="D13" s="82">
        <v>1835923</v>
      </c>
      <c r="E13" s="82">
        <v>-726590</v>
      </c>
    </row>
    <row r="14" spans="1:1017 1025:2041 2049:3065 3073:4089 4097:5113 5121:6137 6145:7161 7169:8185 8193:9209 9217:10233 10241:11257 11265:12281 12289:13305 13313:14329 14337:15353 15361:16377" x14ac:dyDescent="0.25">
      <c r="A14" s="7"/>
      <c r="B14" s="11" t="s">
        <v>379</v>
      </c>
      <c r="C14" s="82">
        <v>186930</v>
      </c>
      <c r="D14" s="82">
        <v>3732645</v>
      </c>
      <c r="E14" s="82">
        <v>-3545715</v>
      </c>
    </row>
    <row r="15" spans="1:1017 1025:2041 2049:3065 3073:4089 4097:5113 5121:6137 6145:7161 7169:8185 8193:9209 9217:10233 10241:11257 11265:12281 12289:13305 13313:14329 14337:15353 15361:16377" x14ac:dyDescent="0.25">
      <c r="A15" s="7"/>
      <c r="B15" s="11" t="s">
        <v>380</v>
      </c>
      <c r="C15" s="82">
        <v>0</v>
      </c>
      <c r="D15" s="82">
        <v>0</v>
      </c>
      <c r="E15" s="82">
        <v>0</v>
      </c>
    </row>
    <row r="16" spans="1:1017 1025:2041 2049:3065 3073:4089 4097:5113 5121:6137 6145:7161 7169:8185 8193:9209 9217:10233 10241:11257 11265:12281 12289:13305 13313:14329 14337:15353 15361:16377" x14ac:dyDescent="0.25">
      <c r="A16" s="7"/>
      <c r="B16" s="11" t="s">
        <v>381</v>
      </c>
      <c r="C16" s="82">
        <v>910299</v>
      </c>
      <c r="D16" s="82">
        <v>0</v>
      </c>
      <c r="E16" s="82">
        <v>910299</v>
      </c>
    </row>
    <row r="17" spans="1:5" x14ac:dyDescent="0.25">
      <c r="A17" s="7"/>
      <c r="B17" s="11" t="s">
        <v>382</v>
      </c>
      <c r="C17" s="82">
        <v>1760887</v>
      </c>
      <c r="D17" s="82">
        <v>650000</v>
      </c>
      <c r="E17" s="82">
        <v>1110887</v>
      </c>
    </row>
    <row r="18" spans="1:5" x14ac:dyDescent="0.25">
      <c r="A18" s="7"/>
      <c r="B18" s="11" t="s">
        <v>383</v>
      </c>
      <c r="C18" s="82">
        <v>0</v>
      </c>
      <c r="D18" s="82">
        <v>0</v>
      </c>
      <c r="E18" s="82">
        <v>0</v>
      </c>
    </row>
    <row r="19" spans="1:5" x14ac:dyDescent="0.25">
      <c r="A19" s="7"/>
      <c r="B19" s="11" t="s">
        <v>384</v>
      </c>
      <c r="C19" s="82">
        <v>1856685</v>
      </c>
      <c r="D19" s="82">
        <v>0</v>
      </c>
      <c r="E19" s="82">
        <v>1856685</v>
      </c>
    </row>
    <row r="20" spans="1:5" x14ac:dyDescent="0.25">
      <c r="A20" s="7"/>
      <c r="B20" s="11" t="s">
        <v>385</v>
      </c>
      <c r="C20" s="82">
        <v>0</v>
      </c>
      <c r="D20" s="82">
        <v>0</v>
      </c>
      <c r="E20" s="82">
        <v>0</v>
      </c>
    </row>
    <row r="21" spans="1:5" x14ac:dyDescent="0.25">
      <c r="A21" s="7"/>
      <c r="B21" s="11" t="s">
        <v>386</v>
      </c>
      <c r="C21" s="82">
        <v>0</v>
      </c>
      <c r="D21" s="82">
        <v>0</v>
      </c>
      <c r="E21" s="82">
        <v>0</v>
      </c>
    </row>
    <row r="22" spans="1:5" x14ac:dyDescent="0.25">
      <c r="A22" s="7"/>
      <c r="B22" s="11" t="s">
        <v>387</v>
      </c>
      <c r="C22" s="82">
        <v>215000</v>
      </c>
      <c r="D22" s="82">
        <v>215000</v>
      </c>
      <c r="E22" s="82">
        <v>0</v>
      </c>
    </row>
    <row r="23" spans="1:5" x14ac:dyDescent="0.25">
      <c r="A23" s="7"/>
      <c r="B23" s="11" t="s">
        <v>388</v>
      </c>
      <c r="C23" s="82">
        <v>2418160</v>
      </c>
      <c r="D23" s="82">
        <v>0</v>
      </c>
      <c r="E23" s="82">
        <v>2418160</v>
      </c>
    </row>
    <row r="24" spans="1:5" x14ac:dyDescent="0.25">
      <c r="A24" s="7"/>
      <c r="B24" s="11" t="s">
        <v>389</v>
      </c>
      <c r="C24" s="82">
        <v>828395</v>
      </c>
      <c r="D24" s="82">
        <v>0</v>
      </c>
      <c r="E24" s="82">
        <v>828395</v>
      </c>
    </row>
    <row r="25" spans="1:5" x14ac:dyDescent="0.25">
      <c r="A25" s="7"/>
      <c r="B25" s="11" t="s">
        <v>390</v>
      </c>
      <c r="C25" s="82">
        <v>377291</v>
      </c>
      <c r="D25" s="82">
        <v>0</v>
      </c>
      <c r="E25" s="82">
        <v>377291</v>
      </c>
    </row>
    <row r="26" spans="1:5" x14ac:dyDescent="0.25">
      <c r="A26" s="7"/>
      <c r="B26" s="11" t="s">
        <v>391</v>
      </c>
      <c r="C26" s="82">
        <v>29121064</v>
      </c>
      <c r="D26" s="82">
        <v>6113026</v>
      </c>
      <c r="E26" s="82">
        <v>23008038</v>
      </c>
    </row>
    <row r="27" spans="1:5" x14ac:dyDescent="0.25">
      <c r="A27" s="7"/>
      <c r="B27" s="11" t="s">
        <v>392</v>
      </c>
      <c r="C27" s="82">
        <v>19503600</v>
      </c>
      <c r="D27" s="82">
        <v>1738094</v>
      </c>
      <c r="E27" s="82">
        <v>17765507</v>
      </c>
    </row>
    <row r="28" spans="1:5" x14ac:dyDescent="0.25">
      <c r="A28" s="7"/>
      <c r="B28" s="11" t="s">
        <v>393</v>
      </c>
      <c r="C28" s="82">
        <v>0</v>
      </c>
      <c r="D28" s="82">
        <v>0</v>
      </c>
      <c r="E28" s="82">
        <v>0</v>
      </c>
    </row>
    <row r="29" spans="1:5" x14ac:dyDescent="0.25">
      <c r="A29" s="7"/>
      <c r="B29" s="11" t="s">
        <v>394</v>
      </c>
      <c r="C29" s="82">
        <v>0</v>
      </c>
      <c r="D29" s="82">
        <v>0</v>
      </c>
      <c r="E29" s="82">
        <v>0</v>
      </c>
    </row>
    <row r="30" spans="1:5" x14ac:dyDescent="0.25">
      <c r="A30" s="7"/>
      <c r="B30" s="11" t="s">
        <v>395</v>
      </c>
      <c r="C30" s="82">
        <v>0</v>
      </c>
      <c r="D30" s="82">
        <v>0</v>
      </c>
      <c r="E30" s="82">
        <v>0</v>
      </c>
    </row>
    <row r="31" spans="1:5" x14ac:dyDescent="0.25">
      <c r="A31" s="7"/>
      <c r="B31" s="11" t="s">
        <v>396</v>
      </c>
      <c r="C31" s="82">
        <v>0</v>
      </c>
      <c r="D31" s="82">
        <v>0</v>
      </c>
      <c r="E31" s="82">
        <v>0</v>
      </c>
    </row>
    <row r="32" spans="1:5" x14ac:dyDescent="0.25">
      <c r="A32" s="7"/>
      <c r="B32" s="11" t="s">
        <v>397</v>
      </c>
      <c r="C32" s="82">
        <v>0</v>
      </c>
      <c r="D32" s="82">
        <v>0</v>
      </c>
      <c r="E32" s="82">
        <v>0</v>
      </c>
    </row>
    <row r="33" spans="1:5" x14ac:dyDescent="0.25">
      <c r="A33" s="7"/>
      <c r="B33" s="11" t="s">
        <v>398</v>
      </c>
      <c r="C33" s="82">
        <v>2731740</v>
      </c>
      <c r="D33" s="82">
        <v>0</v>
      </c>
      <c r="E33" s="82">
        <v>2731740</v>
      </c>
    </row>
    <row r="34" spans="1:5" x14ac:dyDescent="0.25">
      <c r="A34" s="7"/>
      <c r="B34" s="11" t="s">
        <v>399</v>
      </c>
      <c r="C34" s="82">
        <v>400051</v>
      </c>
      <c r="D34" s="82">
        <v>51</v>
      </c>
      <c r="E34" s="82">
        <v>400000</v>
      </c>
    </row>
    <row r="35" spans="1:5" x14ac:dyDescent="0.25">
      <c r="A35" s="7"/>
      <c r="B35" s="11" t="s">
        <v>400</v>
      </c>
      <c r="C35" s="82">
        <v>1800000</v>
      </c>
      <c r="D35" s="82">
        <v>0</v>
      </c>
      <c r="E35" s="82">
        <v>1800000</v>
      </c>
    </row>
    <row r="36" spans="1:5" x14ac:dyDescent="0.25">
      <c r="A36" s="7"/>
      <c r="B36" s="11" t="s">
        <v>401</v>
      </c>
      <c r="C36" s="82">
        <v>0</v>
      </c>
      <c r="D36" s="82">
        <v>0</v>
      </c>
      <c r="E36" s="82">
        <v>0</v>
      </c>
    </row>
    <row r="37" spans="1:5" x14ac:dyDescent="0.25">
      <c r="A37" s="7"/>
      <c r="B37" s="11" t="s">
        <v>402</v>
      </c>
      <c r="C37" s="82">
        <v>219970</v>
      </c>
      <c r="D37" s="82">
        <v>0</v>
      </c>
      <c r="E37" s="82">
        <v>219970</v>
      </c>
    </row>
    <row r="38" spans="1:5" x14ac:dyDescent="0.25">
      <c r="A38" s="7"/>
      <c r="B38" s="11" t="s">
        <v>403</v>
      </c>
      <c r="C38" s="82">
        <v>15006</v>
      </c>
      <c r="D38" s="82">
        <v>0</v>
      </c>
      <c r="E38" s="82">
        <v>15006</v>
      </c>
    </row>
    <row r="39" spans="1:5" x14ac:dyDescent="0.25">
      <c r="A39" s="7"/>
      <c r="B39" s="11" t="s">
        <v>404</v>
      </c>
      <c r="C39" s="82">
        <v>23726633</v>
      </c>
      <c r="D39" s="82">
        <v>2011191</v>
      </c>
      <c r="E39" s="82">
        <v>21715442</v>
      </c>
    </row>
    <row r="40" spans="1:5" x14ac:dyDescent="0.25">
      <c r="A40" s="7"/>
      <c r="B40" s="11" t="s">
        <v>405</v>
      </c>
      <c r="C40" s="82">
        <v>0</v>
      </c>
      <c r="D40" s="82">
        <v>0</v>
      </c>
      <c r="E40" s="82">
        <v>0</v>
      </c>
    </row>
    <row r="41" spans="1:5" x14ac:dyDescent="0.25">
      <c r="A41" s="7"/>
      <c r="B41" s="11" t="s">
        <v>406</v>
      </c>
      <c r="C41" s="82">
        <v>151035795</v>
      </c>
      <c r="D41" s="82">
        <v>8423988</v>
      </c>
      <c r="E41" s="82">
        <v>142611807</v>
      </c>
    </row>
    <row r="42" spans="1:5" x14ac:dyDescent="0.25">
      <c r="A42" s="7"/>
      <c r="B42" s="11" t="s">
        <v>407</v>
      </c>
      <c r="C42" s="82">
        <v>0</v>
      </c>
      <c r="D42" s="82">
        <v>0</v>
      </c>
      <c r="E42" s="82">
        <v>0</v>
      </c>
    </row>
    <row r="43" spans="1:5" x14ac:dyDescent="0.25">
      <c r="A43" s="7"/>
      <c r="B43" s="11" t="s">
        <v>408</v>
      </c>
      <c r="C43" s="82">
        <v>4083243</v>
      </c>
      <c r="D43" s="82">
        <v>0</v>
      </c>
      <c r="E43" s="82">
        <v>4083243</v>
      </c>
    </row>
    <row r="44" spans="1:5" x14ac:dyDescent="0.25">
      <c r="A44" s="7"/>
      <c r="B44" s="11" t="s">
        <v>409</v>
      </c>
      <c r="C44" s="82">
        <v>4947407</v>
      </c>
      <c r="D44" s="82">
        <v>0</v>
      </c>
      <c r="E44" s="82">
        <v>4947407</v>
      </c>
    </row>
    <row r="45" spans="1:5" x14ac:dyDescent="0.25">
      <c r="A45" s="7"/>
      <c r="B45" s="11" t="s">
        <v>410</v>
      </c>
      <c r="C45" s="82">
        <v>200000</v>
      </c>
      <c r="D45" s="82">
        <v>0</v>
      </c>
      <c r="E45" s="82">
        <v>200000</v>
      </c>
    </row>
    <row r="46" spans="1:5" x14ac:dyDescent="0.25">
      <c r="A46" s="7"/>
      <c r="B46" s="11" t="s">
        <v>411</v>
      </c>
      <c r="C46" s="82">
        <v>4084180</v>
      </c>
      <c r="D46" s="82">
        <v>15587</v>
      </c>
      <c r="E46" s="82">
        <v>4068593</v>
      </c>
    </row>
    <row r="47" spans="1:5" x14ac:dyDescent="0.25">
      <c r="A47" s="7"/>
      <c r="B47" s="11" t="s">
        <v>412</v>
      </c>
      <c r="C47" s="82">
        <v>604502</v>
      </c>
      <c r="D47" s="82">
        <v>0</v>
      </c>
      <c r="E47" s="82">
        <v>604502</v>
      </c>
    </row>
    <row r="48" spans="1:5" x14ac:dyDescent="0.25">
      <c r="A48" s="7"/>
      <c r="B48" s="11" t="s">
        <v>413</v>
      </c>
      <c r="C48" s="82">
        <v>925023</v>
      </c>
      <c r="D48" s="82">
        <v>0</v>
      </c>
      <c r="E48" s="82">
        <v>925023</v>
      </c>
    </row>
    <row r="49" spans="1:5" x14ac:dyDescent="0.25">
      <c r="A49" s="7"/>
      <c r="B49" s="11" t="s">
        <v>414</v>
      </c>
      <c r="C49" s="82">
        <v>705873</v>
      </c>
      <c r="D49" s="82">
        <v>24284</v>
      </c>
      <c r="E49" s="82">
        <v>681589</v>
      </c>
    </row>
    <row r="50" spans="1:5" x14ac:dyDescent="0.25">
      <c r="A50" s="7"/>
      <c r="B50" s="11" t="s">
        <v>415</v>
      </c>
      <c r="C50" s="82">
        <v>0</v>
      </c>
      <c r="D50" s="82">
        <v>0</v>
      </c>
      <c r="E50" s="82">
        <v>0</v>
      </c>
    </row>
    <row r="51" spans="1:5" x14ac:dyDescent="0.25">
      <c r="A51" s="7"/>
      <c r="B51" s="11" t="s">
        <v>416</v>
      </c>
      <c r="C51" s="82">
        <v>0</v>
      </c>
      <c r="D51" s="82">
        <v>140494</v>
      </c>
      <c r="E51" s="82">
        <v>-140494</v>
      </c>
    </row>
    <row r="52" spans="1:5" x14ac:dyDescent="0.25">
      <c r="A52" s="7"/>
      <c r="B52" s="11" t="s">
        <v>417</v>
      </c>
      <c r="C52" s="82">
        <v>3623492</v>
      </c>
      <c r="D52" s="82">
        <v>213000</v>
      </c>
      <c r="E52" s="82">
        <v>3410492</v>
      </c>
    </row>
    <row r="53" spans="1:5" x14ac:dyDescent="0.25">
      <c r="A53" s="7"/>
      <c r="B53" s="11" t="s">
        <v>418</v>
      </c>
      <c r="C53" s="82">
        <v>0</v>
      </c>
      <c r="D53" s="82">
        <v>0</v>
      </c>
      <c r="E53" s="82">
        <v>0</v>
      </c>
    </row>
    <row r="54" spans="1:5" x14ac:dyDescent="0.25">
      <c r="A54" s="7"/>
      <c r="B54" s="11" t="s">
        <v>419</v>
      </c>
      <c r="C54" s="82">
        <v>5861189</v>
      </c>
      <c r="D54" s="82">
        <v>22256</v>
      </c>
      <c r="E54" s="82">
        <v>5838933</v>
      </c>
    </row>
    <row r="55" spans="1:5" x14ac:dyDescent="0.25">
      <c r="A55" s="7"/>
      <c r="B55" s="11" t="s">
        <v>420</v>
      </c>
      <c r="C55" s="82">
        <v>780000</v>
      </c>
      <c r="D55" s="82">
        <v>144848</v>
      </c>
      <c r="E55" s="82">
        <v>635152</v>
      </c>
    </row>
    <row r="56" spans="1:5" x14ac:dyDescent="0.25">
      <c r="A56" s="7"/>
      <c r="B56" s="11" t="s">
        <v>421</v>
      </c>
      <c r="C56" s="82">
        <v>0</v>
      </c>
      <c r="D56" s="82">
        <v>0</v>
      </c>
      <c r="E56" s="82">
        <v>0</v>
      </c>
    </row>
    <row r="57" spans="1:5" x14ac:dyDescent="0.25">
      <c r="A57" s="7"/>
      <c r="B57" s="11" t="s">
        <v>422</v>
      </c>
      <c r="C57" s="82">
        <v>0</v>
      </c>
      <c r="D57" s="82">
        <v>0</v>
      </c>
      <c r="E57" s="82">
        <v>0</v>
      </c>
    </row>
    <row r="58" spans="1:5" x14ac:dyDescent="0.25">
      <c r="A58" s="7"/>
      <c r="B58" s="11" t="s">
        <v>423</v>
      </c>
      <c r="C58" s="82">
        <v>0</v>
      </c>
      <c r="D58" s="82">
        <v>0</v>
      </c>
      <c r="E58" s="82">
        <v>0</v>
      </c>
    </row>
    <row r="59" spans="1:5" x14ac:dyDescent="0.25">
      <c r="A59" s="7"/>
      <c r="B59" s="11" t="s">
        <v>424</v>
      </c>
      <c r="C59" s="82">
        <v>2765582</v>
      </c>
      <c r="D59" s="82">
        <v>4720</v>
      </c>
      <c r="E59" s="82">
        <v>2760862</v>
      </c>
    </row>
    <row r="60" spans="1:5" x14ac:dyDescent="0.25">
      <c r="A60" s="7"/>
      <c r="B60" s="11" t="s">
        <v>425</v>
      </c>
      <c r="C60" s="82">
        <v>94356611</v>
      </c>
      <c r="D60" s="82">
        <v>3090517</v>
      </c>
      <c r="E60" s="82">
        <v>91266095</v>
      </c>
    </row>
    <row r="61" spans="1:5" x14ac:dyDescent="0.25">
      <c r="A61" s="7"/>
      <c r="B61" s="11" t="s">
        <v>426</v>
      </c>
      <c r="C61" s="82">
        <v>0</v>
      </c>
      <c r="D61" s="82">
        <v>0</v>
      </c>
      <c r="E61" s="82">
        <v>0</v>
      </c>
    </row>
    <row r="62" spans="1:5" x14ac:dyDescent="0.25">
      <c r="A62" s="7"/>
      <c r="B62" s="11" t="s">
        <v>427</v>
      </c>
      <c r="C62" s="82">
        <v>0</v>
      </c>
      <c r="D62" s="82">
        <v>0</v>
      </c>
      <c r="E62" s="82">
        <v>0</v>
      </c>
    </row>
    <row r="63" spans="1:5" x14ac:dyDescent="0.25">
      <c r="A63" s="7"/>
      <c r="B63" s="11" t="s">
        <v>428</v>
      </c>
      <c r="C63" s="82">
        <v>1412830</v>
      </c>
      <c r="D63" s="82">
        <v>0</v>
      </c>
      <c r="E63" s="82">
        <v>1412830</v>
      </c>
    </row>
    <row r="64" spans="1:5" x14ac:dyDescent="0.25">
      <c r="A64" s="7"/>
      <c r="B64" s="11" t="s">
        <v>429</v>
      </c>
      <c r="C64" s="82">
        <v>1528330</v>
      </c>
      <c r="D64" s="82">
        <v>0</v>
      </c>
      <c r="E64" s="82">
        <v>1528330</v>
      </c>
    </row>
    <row r="65" spans="1:5" x14ac:dyDescent="0.25">
      <c r="A65" s="7"/>
      <c r="B65" s="11" t="s">
        <v>430</v>
      </c>
      <c r="C65" s="82">
        <v>1150144</v>
      </c>
      <c r="D65" s="82">
        <v>36806</v>
      </c>
      <c r="E65" s="82">
        <v>1113338</v>
      </c>
    </row>
    <row r="66" spans="1:5" x14ac:dyDescent="0.25">
      <c r="A66" s="7"/>
      <c r="B66" s="11" t="s">
        <v>431</v>
      </c>
      <c r="C66" s="82">
        <v>0</v>
      </c>
      <c r="D66" s="82">
        <v>3595</v>
      </c>
      <c r="E66" s="82">
        <v>-3595</v>
      </c>
    </row>
    <row r="67" spans="1:5" x14ac:dyDescent="0.25">
      <c r="A67" s="7"/>
      <c r="B67" s="11" t="s">
        <v>432</v>
      </c>
      <c r="C67" s="82">
        <v>0</v>
      </c>
      <c r="D67" s="82">
        <v>69821</v>
      </c>
      <c r="E67" s="82">
        <v>-69821</v>
      </c>
    </row>
    <row r="68" spans="1:5" x14ac:dyDescent="0.25">
      <c r="A68" s="7"/>
      <c r="B68" s="11" t="s">
        <v>433</v>
      </c>
      <c r="C68" s="82">
        <v>161694340</v>
      </c>
      <c r="D68" s="82">
        <v>4207363</v>
      </c>
      <c r="E68" s="82">
        <v>157486977</v>
      </c>
    </row>
    <row r="69" spans="1:5" x14ac:dyDescent="0.25">
      <c r="A69" s="7"/>
      <c r="B69" s="11" t="s">
        <v>434</v>
      </c>
      <c r="C69" s="82">
        <v>0</v>
      </c>
      <c r="D69" s="82">
        <v>0</v>
      </c>
      <c r="E69" s="82">
        <v>0</v>
      </c>
    </row>
    <row r="70" spans="1:5" x14ac:dyDescent="0.25">
      <c r="A70" s="83" t="s">
        <v>649</v>
      </c>
      <c r="B70" s="11" t="s">
        <v>435</v>
      </c>
      <c r="C70" s="82">
        <v>0</v>
      </c>
      <c r="D70" s="82">
        <v>0</v>
      </c>
      <c r="E70" s="82">
        <v>0</v>
      </c>
    </row>
    <row r="71" spans="1:5" x14ac:dyDescent="0.25">
      <c r="A71" s="83" t="s">
        <v>436</v>
      </c>
      <c r="B71" s="11" t="s">
        <v>437</v>
      </c>
      <c r="C71" s="82">
        <v>15072458</v>
      </c>
      <c r="D71" s="82">
        <v>2752180</v>
      </c>
      <c r="E71" s="82">
        <v>12320278</v>
      </c>
    </row>
    <row r="72" spans="1:5" x14ac:dyDescent="0.25">
      <c r="A72" s="83" t="s">
        <v>438</v>
      </c>
      <c r="B72" s="11" t="s">
        <v>439</v>
      </c>
      <c r="C72" s="82">
        <v>3877992</v>
      </c>
      <c r="D72" s="82">
        <v>122573</v>
      </c>
      <c r="E72" s="82">
        <v>3755419</v>
      </c>
    </row>
    <row r="73" spans="1:5" ht="15" thickBot="1" x14ac:dyDescent="0.3">
      <c r="A73" s="84"/>
      <c r="B73" s="13" t="s">
        <v>440</v>
      </c>
      <c r="C73" s="85">
        <v>1230508669</v>
      </c>
      <c r="D73" s="85">
        <v>126914997</v>
      </c>
      <c r="E73" s="85">
        <v>1103593672</v>
      </c>
    </row>
    <row r="74" spans="1:5" x14ac:dyDescent="0.25">
      <c r="A74" s="7"/>
    </row>
    <row r="76" spans="1:5" x14ac:dyDescent="0.25">
      <c r="A76" s="87"/>
    </row>
  </sheetData>
  <pageMargins left="0.85" right="0.55000000000000004" top="1.125" bottom="0.85" header="0" footer="0"/>
  <pageSetup scale="7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09B55-9B04-4B39-AE6C-6A4610078CE7}">
  <dimension ref="A1:G43"/>
  <sheetViews>
    <sheetView workbookViewId="0">
      <selection activeCell="A2" sqref="A2"/>
    </sheetView>
  </sheetViews>
  <sheetFormatPr defaultColWidth="8.7109375" defaultRowHeight="12.75" customHeight="1" x14ac:dyDescent="0.2"/>
  <cols>
    <col min="1" max="1" width="70.5703125" style="48" customWidth="1"/>
    <col min="2" max="2" width="28.85546875" style="48" bestFit="1" customWidth="1"/>
    <col min="3" max="3" width="39.28515625" style="48" customWidth="1"/>
    <col min="4" max="4" width="8.7109375" style="48"/>
    <col min="5" max="5" width="47.85546875" style="48" bestFit="1" customWidth="1"/>
    <col min="6" max="6" width="28.85546875" style="48" bestFit="1" customWidth="1"/>
    <col min="7" max="7" width="47.85546875" style="48" bestFit="1" customWidth="1"/>
    <col min="8" max="16384" width="8.7109375" style="48"/>
  </cols>
  <sheetData>
    <row r="1" spans="1:7" ht="25.5" customHeight="1" x14ac:dyDescent="0.4">
      <c r="A1" s="185" t="s">
        <v>85</v>
      </c>
    </row>
    <row r="2" spans="1:7" ht="23.25" customHeight="1" x14ac:dyDescent="0.3">
      <c r="A2" s="191" t="s">
        <v>647</v>
      </c>
    </row>
    <row r="3" spans="1:7" ht="20.25" customHeight="1" x14ac:dyDescent="0.25">
      <c r="A3" s="192" t="s">
        <v>646</v>
      </c>
    </row>
    <row r="4" spans="1:7" ht="14.25" thickBot="1" x14ac:dyDescent="0.3">
      <c r="A4" s="174" t="s">
        <v>645</v>
      </c>
    </row>
    <row r="5" spans="1:7" ht="14.25" thickBot="1" x14ac:dyDescent="0.3">
      <c r="A5" s="193" t="s">
        <v>71</v>
      </c>
      <c r="B5" s="193" t="s">
        <v>70</v>
      </c>
      <c r="C5" s="193" t="s">
        <v>84</v>
      </c>
      <c r="D5" s="51"/>
      <c r="E5" s="193" t="s">
        <v>71</v>
      </c>
      <c r="F5" s="193" t="s">
        <v>70</v>
      </c>
      <c r="G5" s="193" t="s">
        <v>84</v>
      </c>
    </row>
    <row r="6" spans="1:7" ht="14.25" thickBot="1" x14ac:dyDescent="0.3">
      <c r="A6" s="3" t="s">
        <v>83</v>
      </c>
      <c r="B6" s="194">
        <v>76233.75</v>
      </c>
      <c r="C6" s="194">
        <v>705025087.82000005</v>
      </c>
      <c r="D6" s="51"/>
      <c r="E6" s="1" t="s">
        <v>82</v>
      </c>
      <c r="F6" s="195">
        <v>5951.5</v>
      </c>
      <c r="G6" s="195">
        <v>3388794.5</v>
      </c>
    </row>
    <row r="7" spans="1:7" ht="14.25" thickBot="1" x14ac:dyDescent="0.3">
      <c r="A7" s="1" t="s">
        <v>81</v>
      </c>
      <c r="B7" s="195">
        <v>6206.25</v>
      </c>
      <c r="C7" s="195">
        <v>17977889.890000001</v>
      </c>
      <c r="D7" s="51"/>
      <c r="E7" s="1" t="s">
        <v>80</v>
      </c>
      <c r="F7" s="195">
        <v>5963.5</v>
      </c>
      <c r="G7" s="195">
        <v>2856570.61</v>
      </c>
    </row>
    <row r="8" spans="1:7" ht="14.25" thickBot="1" x14ac:dyDescent="0.3">
      <c r="A8" s="1" t="s">
        <v>79</v>
      </c>
      <c r="B8" s="195">
        <v>18918.5</v>
      </c>
      <c r="C8" s="195">
        <v>181070453.55000001</v>
      </c>
      <c r="D8" s="51"/>
      <c r="E8" s="1" t="s">
        <v>78</v>
      </c>
      <c r="F8" s="195">
        <v>10449.75</v>
      </c>
      <c r="G8" s="195">
        <v>9527350.4000000004</v>
      </c>
    </row>
    <row r="9" spans="1:7" ht="14.25" thickBot="1" x14ac:dyDescent="0.3">
      <c r="A9" s="1" t="s">
        <v>77</v>
      </c>
      <c r="B9" s="195">
        <v>21957.5</v>
      </c>
      <c r="C9" s="195">
        <v>394260832.95999998</v>
      </c>
      <c r="D9" s="51"/>
      <c r="E9" s="1" t="s">
        <v>76</v>
      </c>
      <c r="F9" s="195">
        <v>2978</v>
      </c>
      <c r="G9" s="195">
        <v>2765856.99</v>
      </c>
    </row>
    <row r="10" spans="1:7" ht="14.25" thickBot="1" x14ac:dyDescent="0.3">
      <c r="A10" s="1" t="s">
        <v>75</v>
      </c>
      <c r="B10" s="195">
        <v>21027.5</v>
      </c>
      <c r="C10" s="195">
        <v>91071036.180000007</v>
      </c>
      <c r="D10" s="51"/>
      <c r="E10" s="1" t="s">
        <v>74</v>
      </c>
      <c r="F10" s="195">
        <v>8504.5</v>
      </c>
      <c r="G10" s="195">
        <v>12713787.49</v>
      </c>
    </row>
    <row r="11" spans="1:7" ht="14.25" thickBot="1" x14ac:dyDescent="0.3">
      <c r="A11" s="1" t="s">
        <v>73</v>
      </c>
      <c r="B11" s="195">
        <v>8124</v>
      </c>
      <c r="C11" s="195">
        <v>20644875.239999998</v>
      </c>
      <c r="D11" s="51"/>
      <c r="E11" s="1" t="s">
        <v>72</v>
      </c>
      <c r="F11" s="195">
        <v>1197</v>
      </c>
      <c r="G11" s="195">
        <v>401186.3</v>
      </c>
    </row>
    <row r="12" spans="1:7" ht="14.25" thickBot="1" x14ac:dyDescent="0.3">
      <c r="A12" s="2" t="s">
        <v>71</v>
      </c>
      <c r="B12" s="2" t="s">
        <v>70</v>
      </c>
      <c r="C12" s="2" t="s">
        <v>69</v>
      </c>
      <c r="D12" s="51"/>
      <c r="E12" s="1" t="s">
        <v>68</v>
      </c>
      <c r="F12" s="195">
        <v>3602</v>
      </c>
      <c r="G12" s="195">
        <v>1276066</v>
      </c>
    </row>
    <row r="13" spans="1:7" ht="14.25" thickBot="1" x14ac:dyDescent="0.3">
      <c r="A13" s="1" t="s">
        <v>67</v>
      </c>
      <c r="B13" s="195">
        <v>6467.75</v>
      </c>
      <c r="C13" s="195">
        <v>6806576.0300000003</v>
      </c>
      <c r="D13" s="51"/>
      <c r="E13" s="1" t="s">
        <v>66</v>
      </c>
      <c r="F13" s="195">
        <v>2354</v>
      </c>
      <c r="G13" s="195">
        <v>961755.02</v>
      </c>
    </row>
    <row r="14" spans="1:7" ht="14.25" thickBot="1" x14ac:dyDescent="0.3">
      <c r="A14" s="1" t="s">
        <v>65</v>
      </c>
      <c r="B14" s="195">
        <v>2197</v>
      </c>
      <c r="C14" s="195">
        <v>531369</v>
      </c>
      <c r="D14" s="51"/>
      <c r="E14" s="1" t="s">
        <v>64</v>
      </c>
      <c r="F14" s="195">
        <v>2467</v>
      </c>
      <c r="G14" s="195">
        <v>3898321.65</v>
      </c>
    </row>
    <row r="15" spans="1:7" ht="14.25" thickBot="1" x14ac:dyDescent="0.3">
      <c r="A15" s="1" t="s">
        <v>63</v>
      </c>
      <c r="B15" s="195">
        <v>4587.5</v>
      </c>
      <c r="C15" s="195">
        <v>2560998.5</v>
      </c>
      <c r="D15" s="51"/>
      <c r="E15" s="1" t="s">
        <v>62</v>
      </c>
      <c r="F15" s="195">
        <v>4206</v>
      </c>
      <c r="G15" s="195">
        <v>2821083.88</v>
      </c>
    </row>
    <row r="16" spans="1:7" ht="14.25" thickBot="1" x14ac:dyDescent="0.3">
      <c r="A16" s="1" t="s">
        <v>61</v>
      </c>
      <c r="B16" s="195">
        <v>3607</v>
      </c>
      <c r="C16" s="195">
        <v>1103001.1399999999</v>
      </c>
      <c r="D16" s="51"/>
      <c r="E16" s="1" t="s">
        <v>60</v>
      </c>
      <c r="F16" s="195">
        <v>6013</v>
      </c>
      <c r="G16" s="195">
        <v>18959272.18</v>
      </c>
    </row>
    <row r="17" spans="1:7" ht="14.25" thickBot="1" x14ac:dyDescent="0.3">
      <c r="A17" s="1" t="s">
        <v>59</v>
      </c>
      <c r="B17" s="195">
        <v>2407</v>
      </c>
      <c r="C17" s="195">
        <v>1100077.44</v>
      </c>
      <c r="D17" s="51"/>
      <c r="E17" s="1" t="s">
        <v>58</v>
      </c>
      <c r="F17" s="195">
        <v>3870</v>
      </c>
      <c r="G17" s="195">
        <v>1127602.3899999999</v>
      </c>
    </row>
    <row r="18" spans="1:7" ht="14.25" thickBot="1" x14ac:dyDescent="0.3">
      <c r="A18" s="1" t="s">
        <v>57</v>
      </c>
      <c r="B18" s="195">
        <v>4565</v>
      </c>
      <c r="C18" s="195">
        <v>1818447</v>
      </c>
      <c r="D18" s="51"/>
      <c r="E18" s="1" t="s">
        <v>56</v>
      </c>
      <c r="F18" s="195">
        <v>6446</v>
      </c>
      <c r="G18" s="195">
        <v>8911897.5999999996</v>
      </c>
    </row>
    <row r="19" spans="1:7" ht="14.25" thickBot="1" x14ac:dyDescent="0.3">
      <c r="A19" s="1" t="s">
        <v>55</v>
      </c>
      <c r="B19" s="195">
        <v>2584</v>
      </c>
      <c r="C19" s="195">
        <v>1225218</v>
      </c>
      <c r="D19" s="51"/>
      <c r="E19" s="1" t="s">
        <v>54</v>
      </c>
      <c r="F19" s="195">
        <v>3926</v>
      </c>
      <c r="G19" s="195">
        <v>2705336</v>
      </c>
    </row>
    <row r="20" spans="1:7" ht="14.25" thickBot="1" x14ac:dyDescent="0.3">
      <c r="A20" s="1" t="s">
        <v>53</v>
      </c>
      <c r="B20" s="195">
        <v>1784</v>
      </c>
      <c r="C20" s="195">
        <v>518696.19</v>
      </c>
      <c r="D20" s="51"/>
      <c r="E20" s="1" t="s">
        <v>52</v>
      </c>
      <c r="F20" s="195">
        <v>1355</v>
      </c>
      <c r="G20" s="195">
        <v>523250.34</v>
      </c>
    </row>
    <row r="21" spans="1:7" ht="14.25" thickBot="1" x14ac:dyDescent="0.3">
      <c r="A21" s="1" t="s">
        <v>51</v>
      </c>
      <c r="B21" s="195">
        <v>2667</v>
      </c>
      <c r="C21" s="195">
        <v>1324575</v>
      </c>
      <c r="D21" s="51"/>
      <c r="E21" s="1" t="s">
        <v>50</v>
      </c>
      <c r="F21" s="195">
        <v>827</v>
      </c>
      <c r="G21" s="195">
        <v>375325.93</v>
      </c>
    </row>
    <row r="22" spans="1:7" ht="14.25" thickBot="1" x14ac:dyDescent="0.3">
      <c r="A22" s="1" t="s">
        <v>49</v>
      </c>
      <c r="B22" s="195">
        <v>2181</v>
      </c>
      <c r="C22" s="195">
        <v>4335396.51</v>
      </c>
      <c r="D22" s="51"/>
      <c r="E22" s="1" t="s">
        <v>48</v>
      </c>
      <c r="F22" s="195">
        <v>1027</v>
      </c>
      <c r="G22" s="195">
        <v>577576</v>
      </c>
    </row>
    <row r="23" spans="1:7" ht="14.25" thickBot="1" x14ac:dyDescent="0.3">
      <c r="A23" s="1" t="s">
        <v>47</v>
      </c>
      <c r="B23" s="195">
        <v>1181</v>
      </c>
      <c r="C23" s="195">
        <v>529391.31000000006</v>
      </c>
      <c r="D23" s="51"/>
      <c r="E23" s="1" t="s">
        <v>46</v>
      </c>
      <c r="F23" s="195">
        <v>3820</v>
      </c>
      <c r="G23" s="195">
        <v>1440506.58</v>
      </c>
    </row>
    <row r="24" spans="1:7" ht="14.25" thickBot="1" x14ac:dyDescent="0.3">
      <c r="A24" s="1" t="s">
        <v>45</v>
      </c>
      <c r="B24" s="195">
        <v>2225</v>
      </c>
      <c r="C24" s="195">
        <v>1099462.1200000001</v>
      </c>
      <c r="D24" s="51"/>
      <c r="E24" s="1" t="s">
        <v>44</v>
      </c>
      <c r="F24" s="195">
        <v>30930.5</v>
      </c>
      <c r="G24" s="195">
        <v>69315949.799999997</v>
      </c>
    </row>
    <row r="25" spans="1:7" ht="14.25" thickBot="1" x14ac:dyDescent="0.3">
      <c r="A25" s="1" t="s">
        <v>43</v>
      </c>
      <c r="B25" s="195">
        <v>6407.25</v>
      </c>
      <c r="C25" s="195">
        <v>11919186.470000001</v>
      </c>
      <c r="D25" s="51"/>
      <c r="E25" s="1" t="s">
        <v>42</v>
      </c>
      <c r="F25" s="195">
        <v>4143</v>
      </c>
      <c r="G25" s="195">
        <v>3371463.52</v>
      </c>
    </row>
    <row r="26" spans="1:7" ht="14.25" thickBot="1" x14ac:dyDescent="0.3">
      <c r="A26" s="1" t="s">
        <v>41</v>
      </c>
      <c r="B26" s="195">
        <v>18990.5</v>
      </c>
      <c r="C26" s="195">
        <v>18368485.57</v>
      </c>
      <c r="D26" s="51"/>
      <c r="E26" s="1" t="s">
        <v>40</v>
      </c>
      <c r="F26" s="195">
        <v>1448</v>
      </c>
      <c r="G26" s="195">
        <v>536689.62</v>
      </c>
    </row>
    <row r="27" spans="1:7" ht="14.25" thickBot="1" x14ac:dyDescent="0.3">
      <c r="A27" s="1" t="s">
        <v>39</v>
      </c>
      <c r="B27" s="195">
        <v>2093</v>
      </c>
      <c r="C27" s="195">
        <v>2106092</v>
      </c>
      <c r="D27" s="51"/>
      <c r="E27" s="1" t="s">
        <v>38</v>
      </c>
      <c r="F27" s="195">
        <v>2027</v>
      </c>
      <c r="G27" s="195">
        <v>2051927.94</v>
      </c>
    </row>
    <row r="28" spans="1:7" ht="14.25" thickBot="1" x14ac:dyDescent="0.3">
      <c r="A28" s="1" t="s">
        <v>37</v>
      </c>
      <c r="B28" s="195">
        <v>1934</v>
      </c>
      <c r="C28" s="195">
        <v>1163785.76</v>
      </c>
      <c r="D28" s="51"/>
      <c r="E28" s="1" t="s">
        <v>36</v>
      </c>
      <c r="F28" s="195">
        <v>5516</v>
      </c>
      <c r="G28" s="195">
        <v>7621386.4100000001</v>
      </c>
    </row>
    <row r="29" spans="1:7" ht="14.25" thickBot="1" x14ac:dyDescent="0.3">
      <c r="A29" s="1" t="s">
        <v>35</v>
      </c>
      <c r="B29" s="195">
        <v>2026</v>
      </c>
      <c r="C29" s="195">
        <v>782831.5</v>
      </c>
      <c r="D29" s="51"/>
      <c r="E29" s="1" t="s">
        <v>34</v>
      </c>
      <c r="F29" s="195">
        <v>2745</v>
      </c>
      <c r="G29" s="195">
        <v>3166815.78</v>
      </c>
    </row>
    <row r="30" spans="1:7" ht="14.25" thickBot="1" x14ac:dyDescent="0.3">
      <c r="A30" s="1" t="s">
        <v>33</v>
      </c>
      <c r="B30" s="195">
        <v>1795</v>
      </c>
      <c r="C30" s="195">
        <v>676909</v>
      </c>
      <c r="D30" s="51"/>
      <c r="E30" s="1" t="s">
        <v>32</v>
      </c>
      <c r="F30" s="195">
        <v>2326</v>
      </c>
      <c r="G30" s="195">
        <v>1415093.38</v>
      </c>
    </row>
    <row r="31" spans="1:7" ht="14.25" thickBot="1" x14ac:dyDescent="0.3">
      <c r="A31" s="1" t="s">
        <v>31</v>
      </c>
      <c r="B31" s="195">
        <v>2366</v>
      </c>
      <c r="C31" s="195">
        <v>2125877.15</v>
      </c>
      <c r="D31" s="51"/>
      <c r="E31" s="1" t="s">
        <v>30</v>
      </c>
      <c r="F31" s="195">
        <v>2604</v>
      </c>
      <c r="G31" s="195">
        <v>1336314.57</v>
      </c>
    </row>
    <row r="32" spans="1:7" ht="14.25" thickBot="1" x14ac:dyDescent="0.3">
      <c r="A32" s="1" t="s">
        <v>29</v>
      </c>
      <c r="B32" s="195">
        <v>627</v>
      </c>
      <c r="C32" s="195">
        <v>364537</v>
      </c>
      <c r="D32" s="51"/>
      <c r="E32" s="1" t="s">
        <v>28</v>
      </c>
      <c r="F32" s="195">
        <v>12162.5</v>
      </c>
      <c r="G32" s="195">
        <v>85740463.840000004</v>
      </c>
    </row>
    <row r="33" spans="1:7" ht="14.25" thickBot="1" x14ac:dyDescent="0.3">
      <c r="A33" s="1" t="s">
        <v>27</v>
      </c>
      <c r="B33" s="195">
        <v>2347</v>
      </c>
      <c r="C33" s="195">
        <v>1000170.3</v>
      </c>
      <c r="D33" s="51"/>
      <c r="E33" s="1" t="s">
        <v>26</v>
      </c>
      <c r="F33" s="195">
        <v>1366</v>
      </c>
      <c r="G33" s="195">
        <v>539906.19999999995</v>
      </c>
    </row>
    <row r="34" spans="1:7" ht="14.25" thickBot="1" x14ac:dyDescent="0.3">
      <c r="A34" s="1" t="s">
        <v>25</v>
      </c>
      <c r="B34" s="195">
        <v>4097</v>
      </c>
      <c r="C34" s="195">
        <v>1922335.87</v>
      </c>
      <c r="D34" s="51"/>
      <c r="E34" s="1" t="s">
        <v>24</v>
      </c>
      <c r="F34" s="195">
        <v>1084</v>
      </c>
      <c r="G34" s="195">
        <v>814070.13</v>
      </c>
    </row>
    <row r="35" spans="1:7" ht="14.25" thickBot="1" x14ac:dyDescent="0.3">
      <c r="A35" s="1" t="s">
        <v>23</v>
      </c>
      <c r="B35" s="195">
        <v>1382</v>
      </c>
      <c r="C35" s="195">
        <v>392736</v>
      </c>
      <c r="D35" s="51"/>
      <c r="E35" s="54"/>
      <c r="F35" s="54"/>
      <c r="G35" s="54"/>
    </row>
    <row r="36" spans="1:7" ht="14.25" thickBot="1" x14ac:dyDescent="0.3">
      <c r="A36" s="1" t="s">
        <v>22</v>
      </c>
      <c r="B36" s="195">
        <v>1566</v>
      </c>
      <c r="C36" s="195">
        <v>909034</v>
      </c>
      <c r="D36" s="51"/>
      <c r="E36" s="196" t="s">
        <v>21</v>
      </c>
      <c r="F36" s="197">
        <v>337474.5</v>
      </c>
      <c r="G36" s="197">
        <v>1136812352.4200001</v>
      </c>
    </row>
    <row r="37" spans="1:7" ht="14.25" thickBot="1" x14ac:dyDescent="0.3">
      <c r="A37" s="1" t="s">
        <v>20</v>
      </c>
      <c r="B37" s="195">
        <v>2433</v>
      </c>
      <c r="C37" s="195">
        <v>1063645.6000000001</v>
      </c>
      <c r="D37" s="51"/>
      <c r="E37" s="54"/>
      <c r="F37" s="54"/>
      <c r="G37" s="54"/>
    </row>
    <row r="38" spans="1:7" ht="14.25" thickBot="1" x14ac:dyDescent="0.3">
      <c r="A38" s="1" t="s">
        <v>19</v>
      </c>
      <c r="B38" s="195">
        <v>14149</v>
      </c>
      <c r="C38" s="195">
        <v>13554849.619999999</v>
      </c>
      <c r="D38" s="51"/>
      <c r="E38" s="196" t="s">
        <v>18</v>
      </c>
      <c r="F38" s="197">
        <v>0</v>
      </c>
      <c r="G38" s="197">
        <v>129099151</v>
      </c>
    </row>
    <row r="39" spans="1:7" ht="14.25" thickBot="1" x14ac:dyDescent="0.3">
      <c r="A39" s="1" t="s">
        <v>17</v>
      </c>
      <c r="B39" s="195">
        <v>1551</v>
      </c>
      <c r="C39" s="195">
        <v>612555</v>
      </c>
      <c r="D39" s="51"/>
      <c r="E39" s="54"/>
      <c r="F39" s="54"/>
      <c r="G39" s="54"/>
    </row>
    <row r="40" spans="1:7" ht="14.25" thickBot="1" x14ac:dyDescent="0.3">
      <c r="A40" s="1" t="s">
        <v>16</v>
      </c>
      <c r="B40" s="195">
        <v>19714.5</v>
      </c>
      <c r="C40" s="195">
        <v>100729404.47</v>
      </c>
      <c r="D40" s="51"/>
      <c r="E40" s="196" t="s">
        <v>15</v>
      </c>
      <c r="F40" s="197">
        <v>337474.5</v>
      </c>
      <c r="G40" s="197">
        <v>1265911503.4200001</v>
      </c>
    </row>
    <row r="41" spans="1:7" ht="13.5" x14ac:dyDescent="0.25">
      <c r="A41" s="171" t="s">
        <v>14</v>
      </c>
    </row>
    <row r="42" spans="1:7" ht="13.5" x14ac:dyDescent="0.25">
      <c r="A42" s="173" t="s">
        <v>13</v>
      </c>
    </row>
    <row r="43" spans="1:7" ht="13.5" x14ac:dyDescent="0.25">
      <c r="A43" s="174" t="s">
        <v>12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A52B6-7BDA-4915-A540-91A1B49F2C57}">
  <sheetPr codeName="Sheet18"/>
  <dimension ref="A1:J13"/>
  <sheetViews>
    <sheetView zoomScale="90" zoomScaleNormal="90" workbookViewId="0">
      <selection activeCell="A4" sqref="A4"/>
    </sheetView>
  </sheetViews>
  <sheetFormatPr defaultColWidth="9.28515625" defaultRowHeight="12.75" customHeight="1" x14ac:dyDescent="0.2"/>
  <cols>
    <col min="1" max="1" width="15.7109375" style="28" customWidth="1"/>
    <col min="2" max="2" width="19.42578125" style="28" customWidth="1"/>
    <col min="3" max="3" width="19.5703125" style="28" customWidth="1"/>
    <col min="4" max="4" width="18.28515625" style="28" bestFit="1" customWidth="1"/>
    <col min="5" max="5" width="20.5703125" style="28" customWidth="1"/>
    <col min="6" max="6" width="18.28515625" style="28" customWidth="1"/>
    <col min="7" max="7" width="24.42578125" style="28" customWidth="1"/>
    <col min="8" max="8" width="21.42578125" style="28" customWidth="1"/>
    <col min="9" max="9" width="22.7109375" style="28" customWidth="1"/>
    <col min="10" max="10" width="24.5703125" style="28" customWidth="1"/>
    <col min="11" max="16384" width="9.28515625" style="28"/>
  </cols>
  <sheetData>
    <row r="1" spans="1:10" ht="25.5" customHeight="1" x14ac:dyDescent="0.4">
      <c r="A1" s="27" t="s">
        <v>85</v>
      </c>
      <c r="B1" s="27"/>
      <c r="C1" s="27"/>
      <c r="D1" s="27"/>
      <c r="E1" s="27"/>
      <c r="F1" s="27"/>
      <c r="G1" s="27"/>
      <c r="H1" s="27"/>
      <c r="I1" s="27"/>
      <c r="J1" s="27"/>
    </row>
    <row r="2" spans="1:10" ht="23.25" customHeight="1" x14ac:dyDescent="0.3">
      <c r="A2" s="29" t="s">
        <v>635</v>
      </c>
      <c r="B2" s="29"/>
      <c r="C2" s="29"/>
      <c r="D2" s="29"/>
      <c r="E2" s="29"/>
      <c r="F2" s="29"/>
      <c r="G2" s="29"/>
      <c r="H2" s="29"/>
      <c r="I2" s="29"/>
      <c r="J2" s="29"/>
    </row>
    <row r="3" spans="1:10" ht="20.25" customHeight="1" x14ac:dyDescent="0.25">
      <c r="A3" s="30" t="s">
        <v>617</v>
      </c>
      <c r="B3" s="30"/>
      <c r="C3" s="30"/>
      <c r="D3" s="30"/>
      <c r="E3" s="30"/>
      <c r="F3" s="30"/>
      <c r="G3" s="30"/>
      <c r="H3" s="30"/>
      <c r="I3" s="30"/>
      <c r="J3" s="30"/>
    </row>
    <row r="4" spans="1:10" ht="18.75" customHeight="1" x14ac:dyDescent="0.25">
      <c r="A4" s="32" t="s">
        <v>2</v>
      </c>
    </row>
    <row r="5" spans="1:10" ht="18.75" customHeight="1" x14ac:dyDescent="0.25">
      <c r="A5" s="32" t="s">
        <v>2</v>
      </c>
    </row>
    <row r="6" spans="1:10" ht="14.25" x14ac:dyDescent="0.25">
      <c r="A6" s="212" t="s">
        <v>3</v>
      </c>
      <c r="B6" s="212" t="s">
        <v>368</v>
      </c>
      <c r="C6" s="212" t="s">
        <v>367</v>
      </c>
      <c r="D6" s="212" t="s">
        <v>623</v>
      </c>
      <c r="E6" s="212" t="s">
        <v>366</v>
      </c>
      <c r="F6" s="212" t="s">
        <v>365</v>
      </c>
      <c r="G6" s="212" t="s">
        <v>364</v>
      </c>
      <c r="H6" s="212" t="s">
        <v>363</v>
      </c>
      <c r="I6" s="212" t="s">
        <v>362</v>
      </c>
      <c r="J6" s="212" t="s">
        <v>361</v>
      </c>
    </row>
    <row r="7" spans="1:10" ht="18.75" customHeight="1" x14ac:dyDescent="0.25">
      <c r="A7" s="22" t="s">
        <v>634</v>
      </c>
      <c r="B7" s="74">
        <v>9580097.0199999996</v>
      </c>
      <c r="C7" s="74">
        <v>4676446.76</v>
      </c>
      <c r="D7" s="74">
        <v>0</v>
      </c>
      <c r="E7" s="74">
        <v>2154837.37</v>
      </c>
      <c r="F7" s="74">
        <v>1050223.01</v>
      </c>
      <c r="G7" s="74">
        <v>25664245.460000001</v>
      </c>
      <c r="H7" s="75">
        <v>112351803.76000001</v>
      </c>
      <c r="I7" s="74">
        <v>1367843.35</v>
      </c>
      <c r="J7" s="74">
        <v>14987747.07</v>
      </c>
    </row>
    <row r="8" spans="1:10" ht="18.75" customHeight="1" x14ac:dyDescent="0.25">
      <c r="A8" s="22">
        <v>2024</v>
      </c>
      <c r="B8" s="74">
        <v>10412350.720000001</v>
      </c>
      <c r="C8" s="74">
        <v>5284275.8</v>
      </c>
      <c r="D8" s="74">
        <v>0</v>
      </c>
      <c r="E8" s="74">
        <v>1464552.46</v>
      </c>
      <c r="F8" s="74">
        <v>1945323.91</v>
      </c>
      <c r="G8" s="74">
        <v>26993150.530000001</v>
      </c>
      <c r="H8" s="75">
        <v>130945566.84999999</v>
      </c>
      <c r="I8" s="74">
        <v>1190309.55</v>
      </c>
      <c r="J8" s="74">
        <v>13083338.34</v>
      </c>
    </row>
    <row r="9" spans="1:10" ht="18.75" customHeight="1" x14ac:dyDescent="0.25">
      <c r="A9" s="23" t="s">
        <v>10</v>
      </c>
      <c r="B9" s="74">
        <v>10832218.75</v>
      </c>
      <c r="C9" s="74">
        <v>5149169.53</v>
      </c>
      <c r="D9" s="74">
        <v>0</v>
      </c>
      <c r="E9" s="74">
        <v>2008167.93</v>
      </c>
      <c r="F9" s="74">
        <v>1316347.3400000001</v>
      </c>
      <c r="G9" s="74">
        <v>24348973.18</v>
      </c>
      <c r="H9" s="74">
        <v>121105169.41</v>
      </c>
      <c r="I9" s="74">
        <v>1063429.3999999999</v>
      </c>
      <c r="J9" s="74">
        <v>6724626.96</v>
      </c>
    </row>
    <row r="10" spans="1:10" ht="18.75" customHeight="1" x14ac:dyDescent="0.25">
      <c r="A10" s="23" t="s">
        <v>11</v>
      </c>
      <c r="B10" s="74">
        <v>9813468.8000000007</v>
      </c>
      <c r="C10" s="74">
        <v>5358639.34</v>
      </c>
      <c r="D10" s="74">
        <v>245276.64</v>
      </c>
      <c r="E10" s="74">
        <v>1206851.8700000001</v>
      </c>
      <c r="F10" s="74">
        <v>1123947.83</v>
      </c>
      <c r="G10" s="74">
        <v>27281427.949999999</v>
      </c>
      <c r="H10" s="74">
        <v>128889520.81</v>
      </c>
      <c r="I10" s="74">
        <v>1214236.82</v>
      </c>
      <c r="J10" s="74">
        <v>12803926.93</v>
      </c>
    </row>
    <row r="11" spans="1:10" ht="18.75" customHeight="1" x14ac:dyDescent="0.25">
      <c r="A11" s="23" t="s">
        <v>613</v>
      </c>
      <c r="B11" s="74">
        <v>6334067.2110000011</v>
      </c>
      <c r="C11" s="74">
        <v>5717144.6999999993</v>
      </c>
      <c r="D11" s="74">
        <v>3990.41</v>
      </c>
      <c r="E11" s="74">
        <v>71762.23000000001</v>
      </c>
      <c r="F11" s="74">
        <v>1189768.7100000002</v>
      </c>
      <c r="G11" s="74">
        <v>24072088.860000007</v>
      </c>
      <c r="H11" s="74">
        <v>139266098.64999998</v>
      </c>
      <c r="I11" s="74">
        <v>1291908.24</v>
      </c>
      <c r="J11" s="74">
        <v>3226867.2700000005</v>
      </c>
    </row>
    <row r="12" spans="1:10" ht="14.25" customHeight="1" x14ac:dyDescent="0.25">
      <c r="A12" s="213" t="s">
        <v>624</v>
      </c>
      <c r="B12" s="214"/>
      <c r="C12" s="214"/>
      <c r="D12" s="214"/>
      <c r="E12" s="214"/>
      <c r="F12" s="214"/>
      <c r="G12" s="214"/>
      <c r="H12" s="214"/>
      <c r="I12" s="214"/>
      <c r="J12" s="214"/>
    </row>
    <row r="13" spans="1:10" ht="12.75" customHeight="1" x14ac:dyDescent="0.2">
      <c r="A13" s="150"/>
      <c r="B13" s="150"/>
      <c r="C13" s="150"/>
      <c r="D13" s="150"/>
      <c r="E13" s="150"/>
      <c r="F13" s="150"/>
      <c r="G13" s="150"/>
      <c r="H13" s="150"/>
      <c r="I13" s="150"/>
      <c r="J13" s="150"/>
    </row>
  </sheetData>
  <phoneticPr fontId="21" type="noConversion"/>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7D9C9-E7B6-40F5-9C10-D9FCD26C681B}">
  <sheetPr codeName="Sheet19"/>
  <dimension ref="A1:H13"/>
  <sheetViews>
    <sheetView zoomScale="90" zoomScaleNormal="90" workbookViewId="0">
      <selection activeCell="A4" sqref="A4"/>
    </sheetView>
  </sheetViews>
  <sheetFormatPr defaultColWidth="9.28515625" defaultRowHeight="12.75" customHeight="1" x14ac:dyDescent="0.2"/>
  <cols>
    <col min="1" max="1" width="16.28515625" style="28" bestFit="1" customWidth="1"/>
    <col min="2" max="2" width="13.7109375" style="28" bestFit="1" customWidth="1"/>
    <col min="3" max="3" width="16.28515625" style="28" bestFit="1" customWidth="1"/>
    <col min="4" max="4" width="17.5703125" style="28" bestFit="1" customWidth="1"/>
    <col min="5" max="6" width="16.28515625" style="28" bestFit="1" customWidth="1"/>
    <col min="7" max="7" width="17.5703125" style="28" bestFit="1" customWidth="1"/>
    <col min="8" max="8" width="16.28515625" style="28" bestFit="1" customWidth="1"/>
    <col min="9" max="16384" width="9.28515625" style="28"/>
  </cols>
  <sheetData>
    <row r="1" spans="1:8" ht="25.5" customHeight="1" x14ac:dyDescent="0.4">
      <c r="A1" s="27" t="s">
        <v>85</v>
      </c>
      <c r="B1" s="27"/>
      <c r="C1" s="27"/>
      <c r="D1" s="27"/>
      <c r="E1" s="27"/>
      <c r="F1" s="27"/>
      <c r="G1" s="27"/>
      <c r="H1" s="27"/>
    </row>
    <row r="2" spans="1:8" ht="23.25" customHeight="1" x14ac:dyDescent="0.3">
      <c r="A2" s="29" t="s">
        <v>635</v>
      </c>
      <c r="B2" s="29"/>
      <c r="C2" s="29"/>
      <c r="D2" s="29"/>
      <c r="E2" s="29"/>
      <c r="F2" s="29"/>
      <c r="G2" s="29"/>
      <c r="H2" s="29"/>
    </row>
    <row r="3" spans="1:8" ht="20.25" customHeight="1" x14ac:dyDescent="0.25">
      <c r="A3" s="30" t="s">
        <v>618</v>
      </c>
      <c r="B3" s="30"/>
      <c r="C3" s="30"/>
      <c r="D3" s="30"/>
      <c r="E3" s="30"/>
      <c r="F3" s="30"/>
      <c r="G3" s="30"/>
      <c r="H3" s="30"/>
    </row>
    <row r="4" spans="1:8" ht="18.75" customHeight="1" x14ac:dyDescent="0.2">
      <c r="A4" s="26" t="s">
        <v>2</v>
      </c>
    </row>
    <row r="5" spans="1:8" ht="18.75" customHeight="1" thickBot="1" x14ac:dyDescent="0.25">
      <c r="A5" s="26" t="s">
        <v>2</v>
      </c>
    </row>
    <row r="6" spans="1:8" ht="18.75" customHeight="1" thickBot="1" x14ac:dyDescent="0.3">
      <c r="A6" s="66"/>
      <c r="B6" s="67"/>
      <c r="C6" s="69" t="s">
        <v>231</v>
      </c>
      <c r="D6" s="70"/>
      <c r="E6" s="71"/>
      <c r="F6" s="69" t="s">
        <v>230</v>
      </c>
      <c r="G6" s="70"/>
      <c r="H6" s="71"/>
    </row>
    <row r="7" spans="1:8" ht="45.75" customHeight="1" thickBot="1" x14ac:dyDescent="0.3">
      <c r="A7" s="38" t="s">
        <v>3</v>
      </c>
      <c r="B7" s="39" t="s">
        <v>229</v>
      </c>
      <c r="C7" s="38" t="s">
        <v>226</v>
      </c>
      <c r="D7" s="38" t="s">
        <v>225</v>
      </c>
      <c r="E7" s="38" t="s">
        <v>228</v>
      </c>
      <c r="F7" s="38" t="s">
        <v>226</v>
      </c>
      <c r="G7" s="38" t="s">
        <v>225</v>
      </c>
      <c r="H7" s="38" t="s">
        <v>224</v>
      </c>
    </row>
    <row r="8" spans="1:8" ht="18.75" customHeight="1" thickBot="1" x14ac:dyDescent="0.3">
      <c r="A8" s="17" t="s">
        <v>634</v>
      </c>
      <c r="B8" s="72">
        <v>9580097.0199999996</v>
      </c>
      <c r="C8" s="73">
        <v>9050352.9100000001</v>
      </c>
      <c r="D8" s="73">
        <v>7756672.9299999997</v>
      </c>
      <c r="E8" s="73">
        <v>1293679.98</v>
      </c>
      <c r="F8" s="73">
        <v>529744.11</v>
      </c>
      <c r="G8" s="73">
        <v>265521.56</v>
      </c>
      <c r="H8" s="73">
        <v>264222.55</v>
      </c>
    </row>
    <row r="9" spans="1:8" ht="18.75" customHeight="1" thickBot="1" x14ac:dyDescent="0.3">
      <c r="A9" s="17">
        <v>2024</v>
      </c>
      <c r="B9" s="72">
        <v>10412350.720000001</v>
      </c>
      <c r="C9" s="73">
        <v>9554798.2799999993</v>
      </c>
      <c r="D9" s="73">
        <v>8064608.5300000003</v>
      </c>
      <c r="E9" s="73">
        <v>1490189.75</v>
      </c>
      <c r="F9" s="73">
        <v>857552.44</v>
      </c>
      <c r="G9" s="73">
        <v>295944.19</v>
      </c>
      <c r="H9" s="73">
        <v>561608.25</v>
      </c>
    </row>
    <row r="10" spans="1:8" ht="18.75" customHeight="1" thickBot="1" x14ac:dyDescent="0.3">
      <c r="A10" s="17" t="s">
        <v>10</v>
      </c>
      <c r="B10" s="72">
        <v>10832218.75</v>
      </c>
      <c r="C10" s="72">
        <v>10338859.630000001</v>
      </c>
      <c r="D10" s="72">
        <v>8753468.0999999996</v>
      </c>
      <c r="E10" s="72">
        <v>1585391.53</v>
      </c>
      <c r="F10" s="72">
        <v>493359.12</v>
      </c>
      <c r="G10" s="72">
        <v>297728.98</v>
      </c>
      <c r="H10" s="72">
        <v>195630.14</v>
      </c>
    </row>
    <row r="11" spans="1:8" ht="18.75" customHeight="1" thickBot="1" x14ac:dyDescent="0.3">
      <c r="A11" s="17" t="s">
        <v>11</v>
      </c>
      <c r="B11" s="72">
        <v>9813468.8000000007</v>
      </c>
      <c r="C11" s="72">
        <v>9499843.5500000007</v>
      </c>
      <c r="D11" s="72">
        <v>8298211.3200000003</v>
      </c>
      <c r="E11" s="72">
        <v>1201632.23</v>
      </c>
      <c r="F11" s="72">
        <v>313625.25</v>
      </c>
      <c r="G11" s="72">
        <v>248879.6</v>
      </c>
      <c r="H11" s="72">
        <v>64745.65</v>
      </c>
    </row>
    <row r="12" spans="1:8" ht="18.75" customHeight="1" thickBot="1" x14ac:dyDescent="0.3">
      <c r="A12" s="17" t="s">
        <v>613</v>
      </c>
      <c r="B12" s="72">
        <v>6334067.2110000001</v>
      </c>
      <c r="C12" s="72">
        <v>6231893.1510000005</v>
      </c>
      <c r="D12" s="72">
        <v>5649728.8510000007</v>
      </c>
      <c r="E12" s="72">
        <v>582164.30000000005</v>
      </c>
      <c r="F12" s="72">
        <v>102174.06</v>
      </c>
      <c r="G12" s="72">
        <v>18998.370000000003</v>
      </c>
      <c r="H12" s="72">
        <v>83175.69</v>
      </c>
    </row>
    <row r="13" spans="1:8" ht="30" customHeight="1" x14ac:dyDescent="0.25">
      <c r="A13" s="215" t="s">
        <v>223</v>
      </c>
      <c r="B13" s="215"/>
      <c r="C13" s="215"/>
      <c r="D13" s="215"/>
      <c r="E13" s="215"/>
      <c r="F13" s="215"/>
      <c r="G13" s="215"/>
      <c r="H13" s="215"/>
    </row>
  </sheetData>
  <phoneticPr fontId="21" type="noConversion"/>
  <pageMargins left="0.7" right="0.7" top="0.75" bottom="0.75" header="0.3" footer="0.3"/>
  <ignoredErrors>
    <ignoredError sqref="A8:A1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B5FC3-1184-4305-A2DD-CAD680E79F69}">
  <sheetPr codeName="Sheet2"/>
  <dimension ref="A1:G77"/>
  <sheetViews>
    <sheetView zoomScale="80" zoomScaleNormal="80" workbookViewId="0">
      <selection activeCell="A3" sqref="A3"/>
    </sheetView>
  </sheetViews>
  <sheetFormatPr defaultColWidth="9.28515625" defaultRowHeight="12.75" customHeight="1" x14ac:dyDescent="0.2"/>
  <cols>
    <col min="1" max="1" width="64.42578125" style="48" bestFit="1" customWidth="1"/>
    <col min="2" max="2" width="26.7109375" style="48" customWidth="1"/>
    <col min="3" max="3" width="25.28515625" style="48" bestFit="1" customWidth="1"/>
    <col min="4" max="4" width="21.28515625" style="48" bestFit="1" customWidth="1"/>
    <col min="5" max="6" width="9.28515625" style="48"/>
    <col min="7" max="7" width="16.42578125" style="48" bestFit="1" customWidth="1"/>
    <col min="8" max="16384" width="9.28515625" style="48"/>
  </cols>
  <sheetData>
    <row r="1" spans="1:4" ht="25.5" customHeight="1" x14ac:dyDescent="0.4">
      <c r="A1" s="185" t="s">
        <v>85</v>
      </c>
      <c r="B1" s="185"/>
      <c r="C1" s="185"/>
      <c r="D1" s="185"/>
    </row>
    <row r="2" spans="1:4" ht="35.25" customHeight="1" x14ac:dyDescent="0.3">
      <c r="A2" s="198" t="s">
        <v>636</v>
      </c>
      <c r="B2" s="198"/>
      <c r="C2" s="198"/>
      <c r="D2" s="198"/>
    </row>
    <row r="3" spans="1:4" ht="33" customHeight="1" x14ac:dyDescent="0.25">
      <c r="A3" s="209" t="s">
        <v>153</v>
      </c>
      <c r="B3" s="209"/>
      <c r="C3" s="209"/>
      <c r="D3" s="209"/>
    </row>
    <row r="4" spans="1:4" ht="18.75" customHeight="1" thickBot="1" x14ac:dyDescent="0.25">
      <c r="A4" s="184" t="s">
        <v>2</v>
      </c>
    </row>
    <row r="5" spans="1:4" ht="18.75" customHeight="1" thickBot="1" x14ac:dyDescent="0.3">
      <c r="A5" s="35" t="s">
        <v>151</v>
      </c>
      <c r="B5" s="55">
        <v>2024</v>
      </c>
      <c r="C5" s="55">
        <v>2025</v>
      </c>
      <c r="D5" s="35" t="s">
        <v>150</v>
      </c>
    </row>
    <row r="6" spans="1:4" ht="18.75" customHeight="1" thickBot="1" x14ac:dyDescent="0.3">
      <c r="A6" s="34" t="s">
        <v>149</v>
      </c>
      <c r="B6" s="125">
        <v>53840076868.139999</v>
      </c>
      <c r="C6" s="125">
        <v>61201731671.870003</v>
      </c>
      <c r="D6" s="126">
        <f>(C6-B6)/B6</f>
        <v>0.13673187766353806</v>
      </c>
    </row>
    <row r="7" spans="1:4" ht="18.75" customHeight="1" thickBot="1" x14ac:dyDescent="0.3">
      <c r="A7" s="34" t="s">
        <v>148</v>
      </c>
      <c r="B7" s="127">
        <v>25543561338.73</v>
      </c>
      <c r="C7" s="125">
        <v>29055263601.389999</v>
      </c>
      <c r="D7" s="126">
        <f t="shared" ref="D7:D69" si="0">(C7-B7)/B7</f>
        <v>0.13747896059174175</v>
      </c>
    </row>
    <row r="8" spans="1:4" ht="18.75" customHeight="1" thickBot="1" x14ac:dyDescent="0.3">
      <c r="A8" s="36" t="s">
        <v>147</v>
      </c>
      <c r="B8" s="128">
        <v>7502015151.3900003</v>
      </c>
      <c r="C8" s="128">
        <v>6761409160.4200001</v>
      </c>
      <c r="D8" s="129">
        <f t="shared" si="0"/>
        <v>-9.8720940443952326E-2</v>
      </c>
    </row>
    <row r="9" spans="1:4" ht="18.75" customHeight="1" thickBot="1" x14ac:dyDescent="0.3">
      <c r="A9" s="34" t="s">
        <v>146</v>
      </c>
      <c r="B9" s="125">
        <v>751116401.20000005</v>
      </c>
      <c r="C9" s="125">
        <v>739214393.40999997</v>
      </c>
      <c r="D9" s="126">
        <f t="shared" si="0"/>
        <v>-1.5845756757521434E-2</v>
      </c>
    </row>
    <row r="10" spans="1:4" ht="18.75" customHeight="1" thickBot="1" x14ac:dyDescent="0.3">
      <c r="A10" s="36" t="s">
        <v>145</v>
      </c>
      <c r="B10" s="128">
        <v>-2143023.63</v>
      </c>
      <c r="C10" s="128">
        <v>-166660.51</v>
      </c>
      <c r="D10" s="129">
        <f t="shared" si="0"/>
        <v>-0.92223113750733587</v>
      </c>
    </row>
    <row r="11" spans="1:4" ht="18.75" customHeight="1" thickBot="1" x14ac:dyDescent="0.3">
      <c r="A11" s="36" t="s">
        <v>144</v>
      </c>
      <c r="B11" s="128">
        <v>42430095.619999997</v>
      </c>
      <c r="C11" s="128">
        <v>21881108.449999999</v>
      </c>
      <c r="D11" s="129">
        <f t="shared" si="0"/>
        <v>-0.48430216500181433</v>
      </c>
    </row>
    <row r="12" spans="1:4" ht="18.75" customHeight="1" thickBot="1" x14ac:dyDescent="0.3">
      <c r="A12" s="36" t="s">
        <v>143</v>
      </c>
      <c r="B12" s="128">
        <v>18080882.43</v>
      </c>
      <c r="C12" s="128">
        <v>15837538.529999999</v>
      </c>
      <c r="D12" s="129">
        <f t="shared" si="0"/>
        <v>-0.12407269991855151</v>
      </c>
    </row>
    <row r="13" spans="1:4" ht="18.75" customHeight="1" thickBot="1" x14ac:dyDescent="0.3">
      <c r="A13" s="36" t="s">
        <v>142</v>
      </c>
      <c r="B13" s="128">
        <v>0</v>
      </c>
      <c r="C13" s="128">
        <v>0</v>
      </c>
      <c r="D13" s="129">
        <v>0</v>
      </c>
    </row>
    <row r="14" spans="1:4" ht="18.75" customHeight="1" thickBot="1" x14ac:dyDescent="0.3">
      <c r="A14" s="36" t="s">
        <v>141</v>
      </c>
      <c r="B14" s="128">
        <v>6016593.7699999996</v>
      </c>
      <c r="C14" s="128">
        <v>-6410576.5899999999</v>
      </c>
      <c r="D14" s="129">
        <f t="shared" si="0"/>
        <v>-2.0654827025159119</v>
      </c>
    </row>
    <row r="15" spans="1:4" ht="18.75" customHeight="1" thickBot="1" x14ac:dyDescent="0.3">
      <c r="A15" s="36" t="s">
        <v>140</v>
      </c>
      <c r="B15" s="128">
        <v>171088260.41</v>
      </c>
      <c r="C15" s="128">
        <v>239860193.33000001</v>
      </c>
      <c r="D15" s="129">
        <f t="shared" si="0"/>
        <v>0.40196757366749369</v>
      </c>
    </row>
    <row r="16" spans="1:4" ht="18.75" customHeight="1" thickBot="1" x14ac:dyDescent="0.3">
      <c r="A16" s="36" t="s">
        <v>139</v>
      </c>
      <c r="B16" s="128">
        <v>244739410.97</v>
      </c>
      <c r="C16" s="128">
        <v>186793176.55000001</v>
      </c>
      <c r="D16" s="129">
        <f t="shared" si="0"/>
        <v>-0.2367670747851191</v>
      </c>
    </row>
    <row r="17" spans="1:4" ht="18.75" customHeight="1" thickBot="1" x14ac:dyDescent="0.3">
      <c r="A17" s="36" t="s">
        <v>138</v>
      </c>
      <c r="B17" s="128">
        <v>270904181.63</v>
      </c>
      <c r="C17" s="128">
        <v>281419613.64999998</v>
      </c>
      <c r="D17" s="129">
        <f t="shared" si="0"/>
        <v>3.8816056499127512E-2</v>
      </c>
    </row>
    <row r="18" spans="1:4" ht="18.75" customHeight="1" thickBot="1" x14ac:dyDescent="0.3">
      <c r="A18" s="36" t="s">
        <v>137</v>
      </c>
      <c r="B18" s="128">
        <v>22972048.52</v>
      </c>
      <c r="C18" s="128">
        <v>26782700.699999999</v>
      </c>
      <c r="D18" s="129">
        <f t="shared" si="0"/>
        <v>0.165882123080245</v>
      </c>
    </row>
    <row r="19" spans="1:4" ht="18.75" customHeight="1" thickBot="1" x14ac:dyDescent="0.3">
      <c r="A19" s="36" t="s">
        <v>136</v>
      </c>
      <c r="B19" s="130">
        <v>141232.76999999999</v>
      </c>
      <c r="C19" s="128">
        <v>277279194.06999999</v>
      </c>
      <c r="D19" s="129">
        <f t="shared" si="0"/>
        <v>1962.2780272595378</v>
      </c>
    </row>
    <row r="20" spans="1:4" ht="18.75" customHeight="1" thickBot="1" x14ac:dyDescent="0.3">
      <c r="A20" s="36" t="s">
        <v>135</v>
      </c>
      <c r="B20" s="128">
        <v>2184700500.1599998</v>
      </c>
      <c r="C20" s="128">
        <v>2388817909.9099998</v>
      </c>
      <c r="D20" s="129">
        <f t="shared" si="0"/>
        <v>9.3430385416697237E-2</v>
      </c>
    </row>
    <row r="21" spans="1:4" ht="18.75" customHeight="1" thickBot="1" x14ac:dyDescent="0.3">
      <c r="A21" s="36" t="s">
        <v>134</v>
      </c>
      <c r="B21" s="128">
        <v>18070448.18</v>
      </c>
      <c r="C21" s="128">
        <v>20329752.210000001</v>
      </c>
      <c r="D21" s="129">
        <f t="shared" si="0"/>
        <v>0.12502755922238568</v>
      </c>
    </row>
    <row r="22" spans="1:4" ht="18.75" customHeight="1" thickBot="1" x14ac:dyDescent="0.3">
      <c r="A22" s="34" t="s">
        <v>133</v>
      </c>
      <c r="B22" s="125">
        <v>1109110201.29</v>
      </c>
      <c r="C22" s="125">
        <v>1060572908.86</v>
      </c>
      <c r="D22" s="126">
        <f t="shared" si="0"/>
        <v>-4.3762371289657681E-2</v>
      </c>
    </row>
    <row r="23" spans="1:4" ht="18.75" customHeight="1" thickBot="1" x14ac:dyDescent="0.3">
      <c r="A23" s="36" t="s">
        <v>132</v>
      </c>
      <c r="B23" s="128">
        <v>1109110201.29</v>
      </c>
      <c r="C23" s="128">
        <v>1060572908.86</v>
      </c>
      <c r="D23" s="129">
        <f t="shared" si="0"/>
        <v>-4.3762371289657681E-2</v>
      </c>
    </row>
    <row r="24" spans="1:4" ht="18.75" customHeight="1" thickBot="1" x14ac:dyDescent="0.3">
      <c r="A24" s="36" t="s">
        <v>131</v>
      </c>
      <c r="B24" s="128">
        <v>13955435355.219999</v>
      </c>
      <c r="C24" s="128">
        <v>17780857581.810001</v>
      </c>
      <c r="D24" s="129">
        <f t="shared" si="0"/>
        <v>0.27411701098662689</v>
      </c>
    </row>
    <row r="25" spans="1:4" ht="18.75" customHeight="1" thickBot="1" x14ac:dyDescent="0.3">
      <c r="A25" s="34" t="s">
        <v>130</v>
      </c>
      <c r="B25" s="125">
        <v>18709013111.119999</v>
      </c>
      <c r="C25" s="125">
        <v>19096165400.700001</v>
      </c>
      <c r="D25" s="126">
        <f t="shared" si="0"/>
        <v>2.0693357115127133E-2</v>
      </c>
    </row>
    <row r="26" spans="1:4" ht="18.75" customHeight="1" thickBot="1" x14ac:dyDescent="0.3">
      <c r="A26" s="34" t="s">
        <v>129</v>
      </c>
      <c r="B26" s="127">
        <v>1974396781.76</v>
      </c>
      <c r="C26" s="125">
        <v>2037903287.1600001</v>
      </c>
      <c r="D26" s="126">
        <f t="shared" si="0"/>
        <v>3.2165016670757364E-2</v>
      </c>
    </row>
    <row r="27" spans="1:4" ht="18.75" customHeight="1" thickBot="1" x14ac:dyDescent="0.3">
      <c r="A27" s="34" t="s">
        <v>128</v>
      </c>
      <c r="B27" s="125">
        <v>486766973.69999999</v>
      </c>
      <c r="C27" s="125">
        <v>486455889.69</v>
      </c>
      <c r="D27" s="126">
        <f t="shared" si="0"/>
        <v>-6.3908199776863887E-4</v>
      </c>
    </row>
    <row r="28" spans="1:4" ht="18.75" customHeight="1" thickBot="1" x14ac:dyDescent="0.3">
      <c r="A28" s="36" t="s">
        <v>127</v>
      </c>
      <c r="B28" s="128">
        <v>73086355.599999994</v>
      </c>
      <c r="C28" s="128">
        <v>73686862.010000005</v>
      </c>
      <c r="D28" s="129">
        <f t="shared" si="0"/>
        <v>8.2163955921755027E-3</v>
      </c>
    </row>
    <row r="29" spans="1:4" ht="18.75" customHeight="1" thickBot="1" x14ac:dyDescent="0.3">
      <c r="A29" s="36" t="s">
        <v>126</v>
      </c>
      <c r="B29" s="128">
        <v>413680618.10000002</v>
      </c>
      <c r="C29" s="128">
        <v>412769027.68000001</v>
      </c>
      <c r="D29" s="129">
        <f t="shared" si="0"/>
        <v>-2.2036092098945176E-3</v>
      </c>
    </row>
    <row r="30" spans="1:4" ht="18.75" customHeight="1" thickBot="1" x14ac:dyDescent="0.3">
      <c r="A30" s="36" t="s">
        <v>125</v>
      </c>
      <c r="B30" s="128">
        <v>2668931.9500000002</v>
      </c>
      <c r="C30" s="128">
        <v>2654984.77</v>
      </c>
      <c r="D30" s="129">
        <f t="shared" si="0"/>
        <v>-5.2257533205371407E-3</v>
      </c>
    </row>
    <row r="31" spans="1:4" ht="18.75" customHeight="1" thickBot="1" x14ac:dyDescent="0.3">
      <c r="A31" s="36" t="s">
        <v>124</v>
      </c>
      <c r="B31" s="128">
        <v>765937603.46000004</v>
      </c>
      <c r="C31" s="128">
        <v>727609856.67999995</v>
      </c>
      <c r="D31" s="129">
        <f t="shared" si="0"/>
        <v>-5.0040299114262901E-2</v>
      </c>
    </row>
    <row r="32" spans="1:4" ht="18.75" customHeight="1" thickBot="1" x14ac:dyDescent="0.3">
      <c r="A32" s="36" t="s">
        <v>123</v>
      </c>
      <c r="B32" s="128">
        <v>71465077.310000002</v>
      </c>
      <c r="C32" s="128">
        <v>65465702.850000001</v>
      </c>
      <c r="D32" s="129">
        <f t="shared" si="0"/>
        <v>-8.3948337927013159E-2</v>
      </c>
    </row>
    <row r="33" spans="1:4" ht="18.75" customHeight="1" thickBot="1" x14ac:dyDescent="0.3">
      <c r="A33" s="36" t="s">
        <v>122</v>
      </c>
      <c r="B33" s="128">
        <v>5081408.4800000004</v>
      </c>
      <c r="C33" s="128">
        <v>4765931.4000000004</v>
      </c>
      <c r="D33" s="129">
        <f t="shared" si="0"/>
        <v>-6.2084573842408362E-2</v>
      </c>
    </row>
    <row r="34" spans="1:4" ht="18.75" customHeight="1" thickBot="1" x14ac:dyDescent="0.3">
      <c r="A34" s="36" t="s">
        <v>121</v>
      </c>
      <c r="B34" s="128">
        <v>4900</v>
      </c>
      <c r="C34" s="128">
        <v>3700</v>
      </c>
      <c r="D34" s="129">
        <f t="shared" si="0"/>
        <v>-0.24489795918367346</v>
      </c>
    </row>
    <row r="35" spans="1:4" ht="18.75" customHeight="1" thickBot="1" x14ac:dyDescent="0.3">
      <c r="A35" s="17" t="s">
        <v>120</v>
      </c>
      <c r="B35" s="130">
        <v>42004032.719999999</v>
      </c>
      <c r="C35" s="128">
        <v>154632107.19</v>
      </c>
      <c r="D35" s="129">
        <f t="shared" si="0"/>
        <v>2.6813633638651257</v>
      </c>
    </row>
    <row r="36" spans="1:4" ht="18.75" customHeight="1" thickBot="1" x14ac:dyDescent="0.3">
      <c r="A36" s="36" t="s">
        <v>119</v>
      </c>
      <c r="B36" s="130">
        <v>8756483.9299999997</v>
      </c>
      <c r="C36" s="128">
        <v>3790804.64</v>
      </c>
      <c r="D36" s="129">
        <f t="shared" si="0"/>
        <v>-0.56708598219285478</v>
      </c>
    </row>
    <row r="37" spans="1:4" ht="18.75" customHeight="1" thickBot="1" x14ac:dyDescent="0.3">
      <c r="A37" s="36" t="s">
        <v>118</v>
      </c>
      <c r="B37" s="130">
        <v>21573878.300000001</v>
      </c>
      <c r="C37" s="128">
        <v>20560919.98</v>
      </c>
      <c r="D37" s="129">
        <f t="shared" si="0"/>
        <v>-4.6953000564576297E-2</v>
      </c>
    </row>
    <row r="38" spans="1:4" ht="18.75" customHeight="1" thickBot="1" x14ac:dyDescent="0.3">
      <c r="A38" s="36" t="s">
        <v>117</v>
      </c>
      <c r="B38" s="128">
        <v>275286286.80000001</v>
      </c>
      <c r="C38" s="128">
        <v>269460692.32999998</v>
      </c>
      <c r="D38" s="129">
        <f t="shared" si="0"/>
        <v>-2.1161949393550497E-2</v>
      </c>
    </row>
    <row r="39" spans="1:4" ht="18.75" customHeight="1" thickBot="1" x14ac:dyDescent="0.3">
      <c r="A39" s="36" t="s">
        <v>116</v>
      </c>
      <c r="B39" s="128">
        <v>3226639.34</v>
      </c>
      <c r="C39" s="128">
        <v>2970406.69</v>
      </c>
      <c r="D39" s="129">
        <f t="shared" si="0"/>
        <v>-7.9411617785581173E-2</v>
      </c>
    </row>
    <row r="40" spans="1:4" ht="18.75" customHeight="1" thickBot="1" x14ac:dyDescent="0.3">
      <c r="A40" s="36" t="s">
        <v>115</v>
      </c>
      <c r="B40" s="128">
        <v>24026247.620000001</v>
      </c>
      <c r="C40" s="128">
        <v>20931546.280000001</v>
      </c>
      <c r="D40" s="129">
        <f t="shared" si="0"/>
        <v>-0.12880502144762293</v>
      </c>
    </row>
    <row r="41" spans="1:4" ht="18.75" customHeight="1" thickBot="1" x14ac:dyDescent="0.3">
      <c r="A41" s="36" t="s">
        <v>114</v>
      </c>
      <c r="B41" s="128">
        <v>1541287.17</v>
      </c>
      <c r="C41" s="128">
        <v>1709403.62</v>
      </c>
      <c r="D41" s="129">
        <f t="shared" si="0"/>
        <v>0.1090753580982577</v>
      </c>
    </row>
    <row r="42" spans="1:4" ht="18.75" customHeight="1" thickBot="1" x14ac:dyDescent="0.3">
      <c r="A42" s="34" t="s">
        <v>113</v>
      </c>
      <c r="B42" s="125">
        <v>138578570.59999999</v>
      </c>
      <c r="C42" s="125">
        <v>137793608.11000001</v>
      </c>
      <c r="D42" s="126">
        <f t="shared" si="0"/>
        <v>-5.6643858181055573E-3</v>
      </c>
    </row>
    <row r="43" spans="1:4" ht="18.75" customHeight="1" thickBot="1" x14ac:dyDescent="0.3">
      <c r="A43" s="36" t="s">
        <v>112</v>
      </c>
      <c r="B43" s="128">
        <v>113186571.67</v>
      </c>
      <c r="C43" s="128">
        <v>113686372.04000001</v>
      </c>
      <c r="D43" s="129">
        <f t="shared" si="0"/>
        <v>4.4157214290153858E-3</v>
      </c>
    </row>
    <row r="44" spans="1:4" ht="18.75" customHeight="1" thickBot="1" x14ac:dyDescent="0.3">
      <c r="A44" s="36" t="s">
        <v>111</v>
      </c>
      <c r="B44" s="128">
        <v>574152</v>
      </c>
      <c r="C44" s="128">
        <v>1942507.28</v>
      </c>
      <c r="D44" s="129">
        <f t="shared" si="0"/>
        <v>2.3832631080271427</v>
      </c>
    </row>
    <row r="45" spans="1:4" ht="18.75" customHeight="1" thickBot="1" x14ac:dyDescent="0.3">
      <c r="A45" s="36" t="s">
        <v>110</v>
      </c>
      <c r="B45" s="128">
        <v>24817846.93</v>
      </c>
      <c r="C45" s="128">
        <v>22164728.789999999</v>
      </c>
      <c r="D45" s="129">
        <f t="shared" si="0"/>
        <v>-0.1069036386388898</v>
      </c>
    </row>
    <row r="46" spans="1:4" ht="18.75" customHeight="1" thickBot="1" x14ac:dyDescent="0.3">
      <c r="A46" s="36" t="s">
        <v>109</v>
      </c>
      <c r="B46" s="128">
        <v>127478460.38</v>
      </c>
      <c r="C46" s="128">
        <v>139097732.93000001</v>
      </c>
      <c r="D46" s="129">
        <f t="shared" si="0"/>
        <v>9.1146947612672544E-2</v>
      </c>
    </row>
    <row r="47" spans="1:4" ht="18.75" customHeight="1" thickBot="1" x14ac:dyDescent="0.3">
      <c r="A47" s="34" t="s">
        <v>108</v>
      </c>
      <c r="B47" s="125">
        <v>3020840371.3699999</v>
      </c>
      <c r="C47" s="125">
        <v>2558783213.6799998</v>
      </c>
      <c r="D47" s="126">
        <f t="shared" si="0"/>
        <v>-0.15295649583776241</v>
      </c>
    </row>
    <row r="48" spans="1:4" ht="18.75" customHeight="1" thickBot="1" x14ac:dyDescent="0.3">
      <c r="A48" s="36" t="s">
        <v>107</v>
      </c>
      <c r="B48" s="128">
        <v>1855384206.3299999</v>
      </c>
      <c r="C48" s="128">
        <v>1300906239.0999999</v>
      </c>
      <c r="D48" s="129">
        <f t="shared" si="0"/>
        <v>-0.29884805817484694</v>
      </c>
    </row>
    <row r="49" spans="1:7" ht="18.75" customHeight="1" thickBot="1" x14ac:dyDescent="0.3">
      <c r="A49" s="36" t="s">
        <v>106</v>
      </c>
      <c r="B49" s="128">
        <v>270250</v>
      </c>
      <c r="C49" s="128">
        <v>35700</v>
      </c>
      <c r="D49" s="153">
        <f t="shared" si="0"/>
        <v>-0.867900092506938</v>
      </c>
    </row>
    <row r="50" spans="1:7" ht="18.75" customHeight="1" thickBot="1" x14ac:dyDescent="0.3">
      <c r="A50" s="36" t="s">
        <v>105</v>
      </c>
      <c r="B50" s="128">
        <v>1165185915.04</v>
      </c>
      <c r="C50" s="128">
        <v>1257841274.5799999</v>
      </c>
      <c r="D50" s="131">
        <f t="shared" si="0"/>
        <v>7.9519807392126926E-2</v>
      </c>
    </row>
    <row r="51" spans="1:7" ht="18.75" customHeight="1" thickBot="1" x14ac:dyDescent="0.3">
      <c r="A51" s="34" t="s">
        <v>104</v>
      </c>
      <c r="B51" s="125">
        <v>191318868.16</v>
      </c>
      <c r="C51" s="125">
        <v>171833243.80000001</v>
      </c>
      <c r="D51" s="132">
        <f t="shared" si="0"/>
        <v>-0.10184894227841738</v>
      </c>
    </row>
    <row r="52" spans="1:7" ht="18.75" customHeight="1" thickBot="1" x14ac:dyDescent="0.3">
      <c r="A52" s="34" t="s">
        <v>103</v>
      </c>
      <c r="B52" s="127">
        <v>10412350.720000001</v>
      </c>
      <c r="C52" s="125">
        <v>9580097.0199999996</v>
      </c>
      <c r="D52" s="126">
        <f t="shared" si="0"/>
        <v>-7.9929472448657696E-2</v>
      </c>
    </row>
    <row r="53" spans="1:7" ht="18.75" customHeight="1" thickBot="1" x14ac:dyDescent="0.3">
      <c r="A53" s="34" t="s">
        <v>102</v>
      </c>
      <c r="B53" s="127">
        <v>9554798.2799999993</v>
      </c>
      <c r="C53" s="125">
        <v>9050352.9100000001</v>
      </c>
      <c r="D53" s="126">
        <f t="shared" si="0"/>
        <v>-5.2794978524653813E-2</v>
      </c>
    </row>
    <row r="54" spans="1:7" ht="18.75" customHeight="1" thickBot="1" x14ac:dyDescent="0.3">
      <c r="A54" s="36" t="s">
        <v>101</v>
      </c>
      <c r="B54" s="128">
        <v>8064608.5300000003</v>
      </c>
      <c r="C54" s="128">
        <v>7756672.9299999997</v>
      </c>
      <c r="D54" s="129">
        <f t="shared" si="0"/>
        <v>-3.8183576903267312E-2</v>
      </c>
    </row>
    <row r="55" spans="1:7" ht="18.75" customHeight="1" thickBot="1" x14ac:dyDescent="0.3">
      <c r="A55" s="36" t="s">
        <v>100</v>
      </c>
      <c r="B55" s="128">
        <v>1490189.75</v>
      </c>
      <c r="C55" s="128">
        <v>1293679.98</v>
      </c>
      <c r="D55" s="129">
        <f t="shared" si="0"/>
        <v>-0.13186895829876699</v>
      </c>
    </row>
    <row r="56" spans="1:7" ht="18.75" customHeight="1" thickBot="1" x14ac:dyDescent="0.3">
      <c r="A56" s="34" t="s">
        <v>99</v>
      </c>
      <c r="B56" s="125">
        <v>857552.44</v>
      </c>
      <c r="C56" s="125">
        <v>529744.11</v>
      </c>
      <c r="D56" s="126">
        <f t="shared" si="0"/>
        <v>-0.3822603898135955</v>
      </c>
    </row>
    <row r="57" spans="1:7" ht="18.75" customHeight="1" thickBot="1" x14ac:dyDescent="0.3">
      <c r="A57" s="36" t="s">
        <v>98</v>
      </c>
      <c r="B57" s="128">
        <v>295944.19</v>
      </c>
      <c r="C57" s="128">
        <v>265521.56</v>
      </c>
      <c r="D57" s="129">
        <f t="shared" si="0"/>
        <v>-0.10279853779187219</v>
      </c>
      <c r="G57" s="133"/>
    </row>
    <row r="58" spans="1:7" ht="18.75" customHeight="1" thickBot="1" x14ac:dyDescent="0.3">
      <c r="A58" s="36" t="s">
        <v>97</v>
      </c>
      <c r="B58" s="128">
        <v>561608.25</v>
      </c>
      <c r="C58" s="128">
        <v>264222.55</v>
      </c>
      <c r="D58" s="129">
        <f t="shared" si="0"/>
        <v>-0.52952516278028328</v>
      </c>
    </row>
    <row r="59" spans="1:7" ht="18.75" customHeight="1" thickBot="1" x14ac:dyDescent="0.3">
      <c r="A59" s="34" t="s">
        <v>96</v>
      </c>
      <c r="B59" s="127">
        <v>5284275.8</v>
      </c>
      <c r="C59" s="125">
        <v>4676446.76</v>
      </c>
      <c r="D59" s="126">
        <f t="shared" si="0"/>
        <v>-0.11502598709931076</v>
      </c>
    </row>
    <row r="60" spans="1:7" ht="18.75" customHeight="1" thickBot="1" x14ac:dyDescent="0.3">
      <c r="A60" s="36" t="s">
        <v>95</v>
      </c>
      <c r="B60" s="128">
        <v>3806599.8</v>
      </c>
      <c r="C60" s="128">
        <v>3643275.03</v>
      </c>
      <c r="D60" s="129">
        <f t="shared" si="0"/>
        <v>-4.2905684490394821E-2</v>
      </c>
    </row>
    <row r="61" spans="1:7" ht="18.75" customHeight="1" thickBot="1" x14ac:dyDescent="0.3">
      <c r="A61" s="36" t="s">
        <v>94</v>
      </c>
      <c r="B61" s="130">
        <v>1477676</v>
      </c>
      <c r="C61" s="128">
        <v>1033171.73</v>
      </c>
      <c r="D61" s="129">
        <f t="shared" si="0"/>
        <v>-0.30081308081067842</v>
      </c>
    </row>
    <row r="62" spans="1:7" ht="18.75" customHeight="1" thickBot="1" x14ac:dyDescent="0.3">
      <c r="A62" s="36" t="s">
        <v>93</v>
      </c>
      <c r="B62" s="128">
        <v>0</v>
      </c>
      <c r="C62" s="128">
        <v>0</v>
      </c>
      <c r="D62" s="17" t="s">
        <v>650</v>
      </c>
    </row>
    <row r="63" spans="1:7" ht="18.75" customHeight="1" thickBot="1" x14ac:dyDescent="0.3">
      <c r="A63" s="36" t="s">
        <v>92</v>
      </c>
      <c r="B63" s="128">
        <v>1464552.46</v>
      </c>
      <c r="C63" s="128">
        <v>2154837.37</v>
      </c>
      <c r="D63" s="131">
        <f t="shared" si="0"/>
        <v>0.47132822405009661</v>
      </c>
    </row>
    <row r="64" spans="1:7" ht="18.75" customHeight="1" thickBot="1" x14ac:dyDescent="0.3">
      <c r="A64" s="36" t="s">
        <v>91</v>
      </c>
      <c r="B64" s="128">
        <v>1945323.91</v>
      </c>
      <c r="C64" s="128">
        <v>1050223.01</v>
      </c>
      <c r="D64" s="131">
        <f t="shared" si="0"/>
        <v>-0.4601294907232184</v>
      </c>
    </row>
    <row r="65" spans="1:4" ht="18.75" customHeight="1" thickBot="1" x14ac:dyDescent="0.3">
      <c r="A65" s="36" t="s">
        <v>90</v>
      </c>
      <c r="B65" s="128">
        <v>26993150.530000001</v>
      </c>
      <c r="C65" s="128">
        <v>25664245.460000001</v>
      </c>
      <c r="D65" s="131">
        <f t="shared" si="0"/>
        <v>-4.9231195466533789E-2</v>
      </c>
    </row>
    <row r="66" spans="1:4" ht="18.75" customHeight="1" thickBot="1" x14ac:dyDescent="0.3">
      <c r="A66" s="36" t="s">
        <v>89</v>
      </c>
      <c r="B66" s="128">
        <v>130945566.84999999</v>
      </c>
      <c r="C66" s="128">
        <v>112351803.76000001</v>
      </c>
      <c r="D66" s="131">
        <f t="shared" si="0"/>
        <v>-0.14199612508684167</v>
      </c>
    </row>
    <row r="67" spans="1:4" ht="18.75" customHeight="1" thickBot="1" x14ac:dyDescent="0.3">
      <c r="A67" s="36" t="s">
        <v>88</v>
      </c>
      <c r="B67" s="128">
        <v>1190309.55</v>
      </c>
      <c r="C67" s="128">
        <v>1367843.35</v>
      </c>
      <c r="D67" s="129">
        <f t="shared" si="0"/>
        <v>0.14914926961646241</v>
      </c>
    </row>
    <row r="68" spans="1:4" ht="18.75" customHeight="1" thickBot="1" x14ac:dyDescent="0.3">
      <c r="A68" s="36" t="s">
        <v>87</v>
      </c>
      <c r="B68" s="128">
        <v>13083338.34</v>
      </c>
      <c r="C68" s="128">
        <v>14987747.07</v>
      </c>
      <c r="D68" s="129">
        <f t="shared" si="0"/>
        <v>0.14555984722779863</v>
      </c>
    </row>
    <row r="69" spans="1:4" ht="18.75" customHeight="1" thickBot="1" x14ac:dyDescent="0.3">
      <c r="A69" s="34" t="s">
        <v>86</v>
      </c>
      <c r="B69" s="127">
        <v>103279207339.28</v>
      </c>
      <c r="C69" s="125">
        <v>114121680418.60001</v>
      </c>
      <c r="D69" s="126">
        <f t="shared" si="0"/>
        <v>0.104982148475459</v>
      </c>
    </row>
    <row r="70" spans="1:4" ht="12.75" customHeight="1" x14ac:dyDescent="0.2">
      <c r="B70" s="134"/>
      <c r="C70" s="134"/>
    </row>
    <row r="71" spans="1:4" ht="12.75" customHeight="1" x14ac:dyDescent="0.2">
      <c r="B71" s="133"/>
      <c r="C71" s="133"/>
    </row>
    <row r="73" spans="1:4" ht="12.75" customHeight="1" x14ac:dyDescent="0.2">
      <c r="B73" s="135"/>
      <c r="C73" s="135"/>
    </row>
    <row r="75" spans="1:4" ht="12.75" customHeight="1" x14ac:dyDescent="0.2">
      <c r="C75" s="135"/>
    </row>
    <row r="77" spans="1:4" ht="12.75" customHeight="1" x14ac:dyDescent="0.2">
      <c r="B77" s="135"/>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EDAFC-D458-467B-A6C1-604600813B2D}">
  <sheetPr codeName="Sheet20"/>
  <dimension ref="A1:P15"/>
  <sheetViews>
    <sheetView zoomScale="80" zoomScaleNormal="80" workbookViewId="0">
      <selection activeCell="A17" sqref="A17"/>
    </sheetView>
  </sheetViews>
  <sheetFormatPr defaultColWidth="9.28515625" defaultRowHeight="12.75" customHeight="1" x14ac:dyDescent="0.2"/>
  <cols>
    <col min="1" max="1" width="15" style="28" bestFit="1" customWidth="1"/>
    <col min="2" max="2" width="20.42578125" style="28" customWidth="1"/>
    <col min="3" max="4" width="18.42578125" style="28" customWidth="1"/>
    <col min="5" max="5" width="15.5703125" style="28" customWidth="1"/>
    <col min="6" max="6" width="18.7109375" style="28" customWidth="1"/>
    <col min="7" max="8" width="17.7109375" style="28" customWidth="1"/>
    <col min="9" max="9" width="17" style="28" bestFit="1" customWidth="1"/>
    <col min="10" max="10" width="17.28515625" style="28" customWidth="1"/>
    <col min="11" max="11" width="21" style="28" customWidth="1"/>
    <col min="12" max="12" width="17.7109375" style="28" customWidth="1"/>
    <col min="13" max="13" width="18.42578125" style="28" customWidth="1"/>
    <col min="14" max="14" width="17.5703125" style="28" customWidth="1"/>
    <col min="15" max="15" width="19.28515625" style="28" customWidth="1"/>
    <col min="16" max="16" width="19.5703125" style="28" customWidth="1"/>
    <col min="17" max="16384" width="9.28515625" style="28"/>
  </cols>
  <sheetData>
    <row r="1" spans="1:16" ht="25.5" customHeight="1" x14ac:dyDescent="0.2">
      <c r="A1" s="61" t="s">
        <v>85</v>
      </c>
      <c r="K1" s="61" t="s">
        <v>85</v>
      </c>
    </row>
    <row r="2" spans="1:16" ht="23.25" customHeight="1" x14ac:dyDescent="0.2">
      <c r="A2" s="62" t="s">
        <v>635</v>
      </c>
      <c r="K2" s="62" t="s">
        <v>635</v>
      </c>
    </row>
    <row r="3" spans="1:16" ht="20.25" customHeight="1" x14ac:dyDescent="0.2">
      <c r="A3" s="63" t="s">
        <v>609</v>
      </c>
      <c r="K3" s="63" t="s">
        <v>609</v>
      </c>
    </row>
    <row r="4" spans="1:16" ht="20.25" customHeight="1" thickBot="1" x14ac:dyDescent="0.25">
      <c r="A4" s="63"/>
    </row>
    <row r="5" spans="1:16" ht="12.75" customHeight="1" thickBot="1" x14ac:dyDescent="0.25">
      <c r="M5" s="175" t="s">
        <v>612</v>
      </c>
      <c r="N5" s="176"/>
      <c r="O5" s="176"/>
      <c r="P5" s="177"/>
    </row>
    <row r="6" spans="1:16" s="218" customFormat="1" ht="15" thickBot="1" x14ac:dyDescent="0.25">
      <c r="A6" s="216" t="s">
        <v>162</v>
      </c>
      <c r="B6" s="216" t="s">
        <v>459</v>
      </c>
      <c r="C6" s="216" t="s">
        <v>458</v>
      </c>
      <c r="D6" s="216" t="s">
        <v>457</v>
      </c>
      <c r="E6" s="216" t="s">
        <v>456</v>
      </c>
      <c r="F6" s="216" t="s">
        <v>631</v>
      </c>
      <c r="G6" s="216" t="s">
        <v>455</v>
      </c>
      <c r="H6" s="216" t="s">
        <v>454</v>
      </c>
      <c r="I6" s="216" t="s">
        <v>453</v>
      </c>
      <c r="J6" s="216" t="s">
        <v>452</v>
      </c>
      <c r="K6" s="216" t="s">
        <v>451</v>
      </c>
      <c r="L6" s="216" t="s">
        <v>450</v>
      </c>
      <c r="M6" s="217" t="s">
        <v>149</v>
      </c>
      <c r="N6" s="217" t="s">
        <v>449</v>
      </c>
      <c r="O6" s="217" t="s">
        <v>448</v>
      </c>
      <c r="P6" s="217" t="s">
        <v>447</v>
      </c>
    </row>
    <row r="7" spans="1:16" ht="18.75" customHeight="1" thickBot="1" x14ac:dyDescent="0.3">
      <c r="A7" s="18" t="s">
        <v>634</v>
      </c>
      <c r="B7" s="56">
        <v>23480987191.689999</v>
      </c>
      <c r="C7" s="56">
        <v>1090705015.8900001</v>
      </c>
      <c r="D7" s="56">
        <v>2310907134.6500001</v>
      </c>
      <c r="E7" s="56">
        <v>66660828.350000001</v>
      </c>
      <c r="F7" s="56">
        <v>3260105332.6300001</v>
      </c>
      <c r="G7" s="56">
        <v>19855144.780000001</v>
      </c>
      <c r="H7" s="56">
        <v>1463418.64</v>
      </c>
      <c r="I7" s="56">
        <v>75966658.099999994</v>
      </c>
      <c r="J7" s="56">
        <v>351049377.63999999</v>
      </c>
      <c r="K7" s="65">
        <v>241251.9</v>
      </c>
      <c r="L7" s="56">
        <v>71121425.840000004</v>
      </c>
      <c r="M7" s="56">
        <v>15440162972.02</v>
      </c>
      <c r="N7" s="56">
        <v>22739725.300000001</v>
      </c>
      <c r="O7" s="56">
        <v>360520689.24000001</v>
      </c>
      <c r="P7" s="56">
        <v>2304907756.02</v>
      </c>
    </row>
    <row r="8" spans="1:16" ht="18.75" customHeight="1" thickBot="1" x14ac:dyDescent="0.3">
      <c r="A8" s="18">
        <v>2024</v>
      </c>
      <c r="B8" s="56">
        <v>23012145713.009998</v>
      </c>
      <c r="C8" s="64">
        <v>952559672.76999998</v>
      </c>
      <c r="D8" s="56">
        <v>2103303136.3800001</v>
      </c>
      <c r="E8" s="56">
        <v>64970894.469999999</v>
      </c>
      <c r="F8" s="56">
        <v>2610644818.4699998</v>
      </c>
      <c r="G8" s="56">
        <v>18979731.239999998</v>
      </c>
      <c r="H8" s="56">
        <v>1255091.1000000001</v>
      </c>
      <c r="I8" s="56">
        <v>72867115.909999996</v>
      </c>
      <c r="J8" s="56">
        <v>353974467.19999999</v>
      </c>
      <c r="K8" s="65">
        <v>282338.42</v>
      </c>
      <c r="L8" s="56">
        <v>66666493.600000001</v>
      </c>
      <c r="M8" s="56">
        <v>13970808817.32</v>
      </c>
      <c r="N8" s="56">
        <v>23338324.780000001</v>
      </c>
      <c r="O8" s="56">
        <v>339594909.54000002</v>
      </c>
      <c r="P8" s="56">
        <v>1496849157</v>
      </c>
    </row>
    <row r="9" spans="1:16" ht="18.75" customHeight="1" thickBot="1" x14ac:dyDescent="0.3">
      <c r="A9" s="18" t="s">
        <v>10</v>
      </c>
      <c r="B9" s="56">
        <v>22380430361.869999</v>
      </c>
      <c r="C9" s="56">
        <v>1532358366.74</v>
      </c>
      <c r="D9" s="56">
        <v>2143110517.8699999</v>
      </c>
      <c r="E9" s="56">
        <v>65744937.200000003</v>
      </c>
      <c r="F9" s="56">
        <v>1766553136.6800001</v>
      </c>
      <c r="G9" s="56">
        <v>22430305.989999998</v>
      </c>
      <c r="H9" s="56">
        <v>469042.13</v>
      </c>
      <c r="I9" s="56">
        <v>70614341.370000005</v>
      </c>
      <c r="J9" s="56">
        <v>351517340.73000002</v>
      </c>
      <c r="K9" s="56">
        <v>129815.73</v>
      </c>
      <c r="L9" s="56">
        <v>69213612.099999994</v>
      </c>
      <c r="M9" s="56">
        <v>16884583663.469999</v>
      </c>
      <c r="N9" s="56">
        <v>24229565.609999999</v>
      </c>
      <c r="O9" s="56">
        <v>437812753.08999997</v>
      </c>
      <c r="P9" s="56">
        <v>2165587742.8200002</v>
      </c>
    </row>
    <row r="10" spans="1:16" ht="18.75" customHeight="1" thickBot="1" x14ac:dyDescent="0.3">
      <c r="A10" s="18" t="s">
        <v>11</v>
      </c>
      <c r="B10" s="56">
        <v>20419339113.990002</v>
      </c>
      <c r="C10" s="56">
        <v>1922383137.97</v>
      </c>
      <c r="D10" s="56">
        <v>1733611223.1800001</v>
      </c>
      <c r="E10" s="56">
        <v>60031442.130000003</v>
      </c>
      <c r="F10" s="56">
        <v>1742236411.76</v>
      </c>
      <c r="G10" s="56">
        <v>17434173.149999999</v>
      </c>
      <c r="H10" s="56">
        <v>0</v>
      </c>
      <c r="I10" s="56">
        <v>68511909.640000001</v>
      </c>
      <c r="J10" s="56">
        <v>283347767.44</v>
      </c>
      <c r="K10" s="56">
        <v>0</v>
      </c>
      <c r="L10" s="56">
        <v>67813313.840000004</v>
      </c>
      <c r="M10" s="56">
        <v>16209919402.299999</v>
      </c>
      <c r="N10" s="56">
        <v>24468505.899999999</v>
      </c>
      <c r="O10" s="56">
        <v>483294200.75999999</v>
      </c>
      <c r="P10" s="56">
        <v>0</v>
      </c>
    </row>
    <row r="11" spans="1:16" ht="18.75" customHeight="1" thickBot="1" x14ac:dyDescent="0.3">
      <c r="A11" s="18" t="s">
        <v>613</v>
      </c>
      <c r="B11" s="56">
        <v>16236773934</v>
      </c>
      <c r="C11" s="56">
        <v>1271984032.5</v>
      </c>
      <c r="D11" s="56">
        <v>1383002728.4200001</v>
      </c>
      <c r="E11" s="56">
        <v>39465344.069999993</v>
      </c>
      <c r="F11" s="56">
        <v>1594953431.0900004</v>
      </c>
      <c r="G11" s="56">
        <v>9154278.1500000004</v>
      </c>
      <c r="H11" s="56">
        <v>0</v>
      </c>
      <c r="I11" s="56">
        <v>65989967.430000037</v>
      </c>
      <c r="J11" s="56">
        <v>135679024.94</v>
      </c>
      <c r="K11" s="56">
        <v>0</v>
      </c>
      <c r="L11" s="56">
        <v>57169493.070000015</v>
      </c>
      <c r="M11" s="56">
        <v>13544217215.83</v>
      </c>
      <c r="N11" s="56">
        <v>20866290.139999997</v>
      </c>
      <c r="O11" s="56">
        <v>173492787.78999999</v>
      </c>
      <c r="P11" s="56">
        <v>0</v>
      </c>
    </row>
    <row r="12" spans="1:16" ht="18.75" customHeight="1" x14ac:dyDescent="0.25">
      <c r="A12" s="178" t="s">
        <v>446</v>
      </c>
      <c r="B12" s="178"/>
      <c r="C12" s="178"/>
      <c r="D12" s="178"/>
      <c r="E12" s="178"/>
      <c r="F12" s="178"/>
      <c r="G12" s="178"/>
      <c r="H12" s="178"/>
      <c r="I12" s="178"/>
      <c r="J12" s="178"/>
      <c r="K12" s="178"/>
      <c r="L12" s="178"/>
      <c r="M12" s="178"/>
      <c r="N12" s="178"/>
      <c r="O12" s="178"/>
      <c r="P12" s="178"/>
    </row>
    <row r="13" spans="1:16" ht="18.75" customHeight="1" x14ac:dyDescent="0.25">
      <c r="A13" s="179" t="s">
        <v>445</v>
      </c>
      <c r="B13" s="179"/>
      <c r="C13" s="179"/>
      <c r="D13" s="179"/>
      <c r="E13" s="179"/>
      <c r="F13" s="179"/>
      <c r="G13" s="179"/>
      <c r="H13" s="179"/>
      <c r="I13" s="179"/>
      <c r="J13" s="179"/>
      <c r="K13" s="179"/>
      <c r="L13" s="179"/>
      <c r="M13" s="179"/>
      <c r="N13" s="179"/>
      <c r="O13" s="179"/>
      <c r="P13" s="179"/>
    </row>
    <row r="14" spans="1:16" ht="17.25" customHeight="1" x14ac:dyDescent="0.25">
      <c r="A14" s="179" t="s">
        <v>639</v>
      </c>
      <c r="B14" s="179"/>
      <c r="C14" s="179"/>
      <c r="D14" s="179"/>
      <c r="E14" s="179"/>
      <c r="F14" s="179"/>
      <c r="G14" s="179"/>
      <c r="H14" s="179"/>
      <c r="I14" s="179"/>
      <c r="J14" s="179"/>
      <c r="K14" s="179"/>
      <c r="L14" s="179"/>
      <c r="M14" s="179"/>
      <c r="N14" s="179"/>
      <c r="O14" s="179"/>
      <c r="P14" s="179"/>
    </row>
    <row r="15" spans="1:16" ht="12.75" customHeight="1" x14ac:dyDescent="0.25">
      <c r="A15" s="179" t="s">
        <v>632</v>
      </c>
      <c r="B15" s="179"/>
      <c r="C15" s="179"/>
      <c r="D15" s="179"/>
      <c r="E15" s="179"/>
      <c r="F15" s="179"/>
      <c r="G15" s="179"/>
      <c r="H15" s="179"/>
      <c r="I15" s="179"/>
      <c r="J15" s="179"/>
      <c r="K15" s="179"/>
      <c r="L15" s="179"/>
      <c r="M15" s="179"/>
      <c r="N15" s="179"/>
      <c r="O15" s="179"/>
      <c r="P15" s="179"/>
    </row>
  </sheetData>
  <phoneticPr fontId="21" type="noConversion"/>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B5F19-1F49-4BC2-9097-A7DB6089A1FF}">
  <sheetPr codeName="Sheet21"/>
  <dimension ref="A1:P24"/>
  <sheetViews>
    <sheetView zoomScale="90" zoomScaleNormal="90" workbookViewId="0">
      <selection activeCell="A4" sqref="A4"/>
    </sheetView>
  </sheetViews>
  <sheetFormatPr defaultColWidth="8.7109375" defaultRowHeight="12.75" customHeight="1" x14ac:dyDescent="0.2"/>
  <cols>
    <col min="1" max="1" width="88.7109375" style="48" bestFit="1" customWidth="1"/>
    <col min="2" max="3" width="21.28515625" style="48" bestFit="1" customWidth="1"/>
    <col min="4" max="4" width="24.42578125" style="48" bestFit="1" customWidth="1"/>
    <col min="5" max="5" width="20.28515625" style="48" bestFit="1" customWidth="1"/>
    <col min="6" max="16384" width="8.7109375" style="48"/>
  </cols>
  <sheetData>
    <row r="1" spans="1:5" ht="25.5" customHeight="1" x14ac:dyDescent="0.4">
      <c r="A1" s="185" t="s">
        <v>0</v>
      </c>
      <c r="B1" s="185"/>
      <c r="C1" s="185"/>
      <c r="D1" s="185"/>
    </row>
    <row r="2" spans="1:5" ht="23.25" customHeight="1" x14ac:dyDescent="0.3">
      <c r="A2" s="29" t="s">
        <v>640</v>
      </c>
      <c r="B2" s="29"/>
      <c r="C2" s="29"/>
      <c r="D2" s="29"/>
      <c r="E2" s="28"/>
    </row>
    <row r="3" spans="1:5" ht="20.25" customHeight="1" x14ac:dyDescent="0.25">
      <c r="A3" s="49" t="s">
        <v>619</v>
      </c>
      <c r="B3" s="49"/>
      <c r="C3" s="49"/>
      <c r="D3" s="49"/>
    </row>
    <row r="4" spans="1:5" ht="18.75" customHeight="1" thickBot="1" x14ac:dyDescent="0.25">
      <c r="A4" s="184" t="s">
        <v>2</v>
      </c>
    </row>
    <row r="5" spans="1:5" ht="18.75" customHeight="1" thickBot="1" x14ac:dyDescent="0.3">
      <c r="A5" s="35" t="s">
        <v>151</v>
      </c>
      <c r="B5" s="55">
        <v>2024</v>
      </c>
      <c r="C5" s="55">
        <v>2025</v>
      </c>
      <c r="D5" s="35" t="s">
        <v>150</v>
      </c>
    </row>
    <row r="6" spans="1:5" ht="18.75" customHeight="1" thickBot="1" x14ac:dyDescent="0.3">
      <c r="A6" s="36" t="s">
        <v>608</v>
      </c>
      <c r="B6" s="50">
        <v>23012145713.009998</v>
      </c>
      <c r="C6" s="56">
        <v>23480987191.689999</v>
      </c>
      <c r="D6" s="57">
        <v>2.037365331E-2</v>
      </c>
    </row>
    <row r="7" spans="1:5" ht="32.25" customHeight="1" thickBot="1" x14ac:dyDescent="0.3">
      <c r="A7" s="36" t="s">
        <v>607</v>
      </c>
      <c r="B7" s="50">
        <v>952559672.76999998</v>
      </c>
      <c r="C7" s="50">
        <v>1090705016</v>
      </c>
      <c r="D7" s="57">
        <v>0.14499999999999999</v>
      </c>
    </row>
    <row r="8" spans="1:5" ht="32.25" customHeight="1" thickBot="1" x14ac:dyDescent="0.3">
      <c r="A8" s="36" t="s">
        <v>606</v>
      </c>
      <c r="B8" s="50">
        <v>2103303136.3800001</v>
      </c>
      <c r="C8" s="56">
        <v>2310907134.6500001</v>
      </c>
      <c r="D8" s="57">
        <v>9.8703793417999994E-2</v>
      </c>
    </row>
    <row r="9" spans="1:5" ht="18.75" customHeight="1" thickBot="1" x14ac:dyDescent="0.3">
      <c r="A9" s="36" t="s">
        <v>605</v>
      </c>
      <c r="B9" s="50">
        <v>64970894.469999999</v>
      </c>
      <c r="C9" s="56">
        <v>66660828.350000001</v>
      </c>
      <c r="D9" s="57">
        <v>2.6010629739999999E-2</v>
      </c>
    </row>
    <row r="10" spans="1:5" ht="18.75" customHeight="1" thickBot="1" x14ac:dyDescent="0.3">
      <c r="A10" s="36" t="s">
        <v>633</v>
      </c>
      <c r="B10" s="50">
        <v>2610644818.4699998</v>
      </c>
      <c r="C10" s="56">
        <v>3260105332.6300001</v>
      </c>
      <c r="D10" s="57">
        <v>0.24877398471199999</v>
      </c>
    </row>
    <row r="11" spans="1:5" ht="18.75" customHeight="1" thickBot="1" x14ac:dyDescent="0.3">
      <c r="A11" s="36" t="s">
        <v>604</v>
      </c>
      <c r="B11" s="50">
        <v>18979731.239999998</v>
      </c>
      <c r="C11" s="56">
        <v>19855144.780000001</v>
      </c>
      <c r="D11" s="57">
        <v>4.6123600430000002E-2</v>
      </c>
    </row>
    <row r="12" spans="1:5" ht="18.75" customHeight="1" thickBot="1" x14ac:dyDescent="0.3">
      <c r="A12" s="36" t="s">
        <v>603</v>
      </c>
      <c r="B12" s="50">
        <v>1255091.1000000001</v>
      </c>
      <c r="C12" s="56">
        <v>1463418.64</v>
      </c>
      <c r="D12" s="58">
        <v>0.16598599097700001</v>
      </c>
    </row>
    <row r="13" spans="1:5" ht="18.75" customHeight="1" thickBot="1" x14ac:dyDescent="0.3">
      <c r="A13" s="36" t="s">
        <v>452</v>
      </c>
      <c r="B13" s="50">
        <v>353974467.19999999</v>
      </c>
      <c r="C13" s="56">
        <v>351049377.63999999</v>
      </c>
      <c r="D13" s="57">
        <v>-8.2635608799999996E-3</v>
      </c>
    </row>
    <row r="14" spans="1:5" ht="18.75" customHeight="1" thickBot="1" x14ac:dyDescent="0.3">
      <c r="A14" s="36" t="s">
        <v>602</v>
      </c>
      <c r="B14" s="50">
        <v>282338.42</v>
      </c>
      <c r="C14" s="56">
        <v>241251.9</v>
      </c>
      <c r="D14" s="58">
        <v>-0.14552224242</v>
      </c>
    </row>
    <row r="15" spans="1:5" ht="18.75" customHeight="1" thickBot="1" x14ac:dyDescent="0.3">
      <c r="A15" s="36" t="s">
        <v>453</v>
      </c>
      <c r="B15" s="50">
        <v>72867115.909999996</v>
      </c>
      <c r="C15" s="56">
        <v>75966658.099999994</v>
      </c>
      <c r="D15" s="57">
        <v>4.2536913273999999E-2</v>
      </c>
    </row>
    <row r="16" spans="1:5" ht="32.25" customHeight="1" thickBot="1" x14ac:dyDescent="0.3">
      <c r="A16" s="36" t="s">
        <v>601</v>
      </c>
      <c r="B16" s="50">
        <v>23338324.780000001</v>
      </c>
      <c r="C16" s="56">
        <v>22739725.300000001</v>
      </c>
      <c r="D16" s="57">
        <v>-2.5648776663999999E-2</v>
      </c>
    </row>
    <row r="17" spans="1:16" ht="18.75" customHeight="1" thickBot="1" x14ac:dyDescent="0.3">
      <c r="A17" s="36" t="s">
        <v>600</v>
      </c>
      <c r="B17" s="50">
        <v>13970808817.32</v>
      </c>
      <c r="C17" s="56">
        <v>15440162972.02</v>
      </c>
      <c r="D17" s="57">
        <v>0.10517316312199999</v>
      </c>
    </row>
    <row r="18" spans="1:16" ht="18.75" customHeight="1" thickBot="1" x14ac:dyDescent="0.3">
      <c r="A18" s="36" t="s">
        <v>599</v>
      </c>
      <c r="B18" s="50">
        <v>339594909.54000002</v>
      </c>
      <c r="C18" s="56">
        <v>360520689.24000001</v>
      </c>
      <c r="D18" s="57">
        <v>6.1619827364999998E-2</v>
      </c>
    </row>
    <row r="19" spans="1:16" ht="18.75" customHeight="1" thickBot="1" x14ac:dyDescent="0.3">
      <c r="A19" s="36" t="s">
        <v>598</v>
      </c>
      <c r="B19" s="50">
        <v>1496849157</v>
      </c>
      <c r="C19" s="56">
        <v>2304907756.02</v>
      </c>
      <c r="D19" s="58">
        <v>0.53983969943800003</v>
      </c>
    </row>
    <row r="20" spans="1:16" ht="18.75" customHeight="1" thickBot="1" x14ac:dyDescent="0.3">
      <c r="A20" s="36" t="s">
        <v>450</v>
      </c>
      <c r="B20" s="50">
        <v>66666493.600000001</v>
      </c>
      <c r="C20" s="56">
        <v>71121425.840000004</v>
      </c>
      <c r="D20" s="57">
        <v>6.6824157075000001E-2</v>
      </c>
    </row>
    <row r="21" spans="1:16" ht="18.75" customHeight="1" thickBot="1" x14ac:dyDescent="0.3">
      <c r="A21" s="34" t="s">
        <v>597</v>
      </c>
      <c r="B21" s="59">
        <v>45088240681.209999</v>
      </c>
      <c r="C21" s="59">
        <v>48857393923</v>
      </c>
      <c r="D21" s="60">
        <v>8.4000000000000005E-2</v>
      </c>
    </row>
    <row r="23" spans="1:16" ht="46.5" customHeight="1" x14ac:dyDescent="0.25">
      <c r="A23" s="179" t="s">
        <v>653</v>
      </c>
      <c r="B23" s="179"/>
      <c r="C23" s="179"/>
      <c r="D23" s="179"/>
      <c r="E23" s="28"/>
      <c r="F23" s="28"/>
      <c r="G23" s="28"/>
      <c r="H23" s="28"/>
      <c r="I23" s="28"/>
      <c r="J23" s="28"/>
      <c r="K23" s="28"/>
      <c r="L23" s="28"/>
      <c r="M23" s="28"/>
      <c r="N23" s="28"/>
      <c r="O23" s="28"/>
      <c r="P23" s="28"/>
    </row>
    <row r="24" spans="1:16" ht="14.25" x14ac:dyDescent="0.25">
      <c r="A24" s="179" t="s">
        <v>227</v>
      </c>
      <c r="B24" s="28"/>
      <c r="C24" s="28"/>
      <c r="D24" s="28"/>
      <c r="E24" s="28"/>
      <c r="F24" s="28"/>
      <c r="G24" s="28"/>
      <c r="H24" s="28"/>
      <c r="I24" s="28"/>
      <c r="J24" s="28"/>
      <c r="K24" s="28"/>
      <c r="L24" s="28"/>
      <c r="M24" s="28"/>
      <c r="N24" s="28"/>
      <c r="O24" s="28"/>
      <c r="P24" s="28"/>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04FD2-03E3-4731-974A-48C8C8863F89}">
  <sheetPr codeName="Sheet22"/>
  <dimension ref="A1:C177"/>
  <sheetViews>
    <sheetView topLeftCell="A9" zoomScale="80" zoomScaleNormal="80" workbookViewId="0">
      <selection activeCell="A29" sqref="A29"/>
    </sheetView>
  </sheetViews>
  <sheetFormatPr defaultColWidth="8.7109375" defaultRowHeight="12.75" customHeight="1" x14ac:dyDescent="0.2"/>
  <cols>
    <col min="1" max="1" width="118" style="211" customWidth="1"/>
    <col min="2" max="2" width="18" style="211" bestFit="1" customWidth="1"/>
    <col min="3" max="3" width="21.28515625" style="211" bestFit="1" customWidth="1"/>
    <col min="4" max="16384" width="8.7109375" style="211"/>
  </cols>
  <sheetData>
    <row r="1" spans="1:3" ht="25.5" customHeight="1" x14ac:dyDescent="0.4">
      <c r="A1" s="210" t="s">
        <v>0</v>
      </c>
      <c r="B1" s="210"/>
      <c r="C1" s="210"/>
    </row>
    <row r="2" spans="1:3" ht="23.25" customHeight="1" x14ac:dyDescent="0.3">
      <c r="A2" s="222" t="s">
        <v>641</v>
      </c>
      <c r="B2" s="222"/>
      <c r="C2" s="222"/>
    </row>
    <row r="3" spans="1:3" ht="20.25" customHeight="1" x14ac:dyDescent="0.25">
      <c r="A3" s="209" t="s">
        <v>620</v>
      </c>
      <c r="B3" s="209"/>
      <c r="C3" s="209"/>
    </row>
    <row r="4" spans="1:3" ht="18.75" customHeight="1" thickBot="1" x14ac:dyDescent="0.25">
      <c r="A4" s="219" t="s">
        <v>2</v>
      </c>
    </row>
    <row r="5" spans="1:3" ht="18.75" customHeight="1" thickBot="1" x14ac:dyDescent="0.3">
      <c r="A5" s="220" t="s">
        <v>584</v>
      </c>
      <c r="B5" s="223"/>
      <c r="C5" s="220" t="s">
        <v>466</v>
      </c>
    </row>
    <row r="6" spans="1:3" ht="18.75" customHeight="1" thickBot="1" x14ac:dyDescent="0.3">
      <c r="A6" s="221" t="s">
        <v>596</v>
      </c>
      <c r="B6" s="224"/>
      <c r="C6" s="225">
        <v>19096165400.700001</v>
      </c>
    </row>
    <row r="7" spans="1:3" ht="13.5" thickBot="1" x14ac:dyDescent="0.25">
      <c r="A7" s="226"/>
      <c r="B7" s="224"/>
      <c r="C7" s="227"/>
    </row>
    <row r="8" spans="1:3" ht="18.75" customHeight="1" thickBot="1" x14ac:dyDescent="0.3">
      <c r="A8" s="221" t="s">
        <v>595</v>
      </c>
      <c r="B8" s="224"/>
      <c r="C8" s="225">
        <v>23479463764.09</v>
      </c>
    </row>
    <row r="9" spans="1:3" ht="18.75" customHeight="1" thickBot="1" x14ac:dyDescent="0.3">
      <c r="A9" s="14" t="s">
        <v>594</v>
      </c>
      <c r="B9" s="224"/>
      <c r="C9" s="228">
        <v>10478287111.99</v>
      </c>
    </row>
    <row r="10" spans="1:3" ht="18.75" customHeight="1" thickBot="1" x14ac:dyDescent="0.3">
      <c r="A10" s="14" t="s">
        <v>593</v>
      </c>
      <c r="B10" s="224"/>
      <c r="C10" s="228">
        <v>1348268051.8499999</v>
      </c>
    </row>
    <row r="11" spans="1:3" ht="13.5" thickBot="1" x14ac:dyDescent="0.25">
      <c r="A11" s="226"/>
      <c r="B11" s="224"/>
      <c r="C11" s="227"/>
    </row>
    <row r="12" spans="1:3" ht="18.75" customHeight="1" thickBot="1" x14ac:dyDescent="0.3">
      <c r="A12" s="14" t="s">
        <v>592</v>
      </c>
      <c r="B12" s="224"/>
      <c r="C12" s="228">
        <v>11652908600.25</v>
      </c>
    </row>
    <row r="13" spans="1:3" ht="13.5" thickBot="1" x14ac:dyDescent="0.25">
      <c r="A13" s="226"/>
      <c r="B13" s="224"/>
      <c r="C13" s="227"/>
    </row>
    <row r="14" spans="1:3" ht="18.75" customHeight="1" thickBot="1" x14ac:dyDescent="0.3">
      <c r="A14" s="14" t="s">
        <v>591</v>
      </c>
      <c r="B14" s="224"/>
      <c r="C14" s="228">
        <v>11532497003.629999</v>
      </c>
    </row>
    <row r="15" spans="1:3" ht="18.75" customHeight="1" thickBot="1" x14ac:dyDescent="0.3">
      <c r="A15" s="14" t="s">
        <v>590</v>
      </c>
      <c r="B15" s="224"/>
      <c r="C15" s="228">
        <v>11148901822.450001</v>
      </c>
    </row>
    <row r="16" spans="1:3" ht="18.75" customHeight="1" thickBot="1" x14ac:dyDescent="0.3">
      <c r="A16" s="14" t="s">
        <v>589</v>
      </c>
      <c r="B16" s="224"/>
      <c r="C16" s="228">
        <v>383595181.18000001</v>
      </c>
    </row>
    <row r="17" spans="1:3" ht="13.5" thickBot="1" x14ac:dyDescent="0.25">
      <c r="A17" s="226"/>
      <c r="B17" s="224"/>
      <c r="C17" s="227"/>
    </row>
    <row r="18" spans="1:3" ht="18.75" customHeight="1" thickBot="1" x14ac:dyDescent="0.3">
      <c r="A18" s="14" t="s">
        <v>588</v>
      </c>
      <c r="B18" s="224"/>
      <c r="C18" s="228">
        <v>120411596.62</v>
      </c>
    </row>
    <row r="19" spans="1:3" ht="13.5" thickBot="1" x14ac:dyDescent="0.25">
      <c r="A19" s="226"/>
      <c r="B19" s="224"/>
      <c r="C19" s="227"/>
    </row>
    <row r="20" spans="1:3" ht="18.75" customHeight="1" thickBot="1" x14ac:dyDescent="0.3">
      <c r="A20" s="14" t="s">
        <v>495</v>
      </c>
      <c r="B20" s="224"/>
      <c r="C20" s="228">
        <v>52158602.68</v>
      </c>
    </row>
    <row r="21" spans="1:3" ht="18.75" customHeight="1" thickBot="1" x14ac:dyDescent="0.3">
      <c r="A21" s="14" t="s">
        <v>587</v>
      </c>
      <c r="B21" s="224"/>
      <c r="C21" s="228">
        <v>1865533.5</v>
      </c>
    </row>
    <row r="22" spans="1:3" ht="18.75" customHeight="1" thickBot="1" x14ac:dyDescent="0.3">
      <c r="A22" s="14" t="s">
        <v>586</v>
      </c>
      <c r="B22" s="224"/>
      <c r="C22" s="228">
        <v>50293069.18</v>
      </c>
    </row>
    <row r="23" spans="1:3" ht="13.5" thickBot="1" x14ac:dyDescent="0.25">
      <c r="A23" s="226"/>
      <c r="B23" s="224"/>
      <c r="C23" s="227"/>
    </row>
    <row r="24" spans="1:3" ht="18.75" customHeight="1" thickBot="1" x14ac:dyDescent="0.3">
      <c r="A24" s="14" t="s">
        <v>465</v>
      </c>
      <c r="B24" s="224"/>
      <c r="C24" s="228">
        <v>68252993.939999998</v>
      </c>
    </row>
    <row r="25" spans="1:3" ht="13.5" thickBot="1" x14ac:dyDescent="0.25">
      <c r="A25" s="226"/>
      <c r="B25" s="224"/>
      <c r="C25" s="227"/>
    </row>
    <row r="26" spans="1:3" ht="18.75" customHeight="1" thickBot="1" x14ac:dyDescent="0.3">
      <c r="A26" s="14" t="s">
        <v>585</v>
      </c>
      <c r="B26" s="224"/>
      <c r="C26" s="228">
        <v>42575629164.790001</v>
      </c>
    </row>
    <row r="27" spans="1:3" ht="18.75" customHeight="1" x14ac:dyDescent="0.25">
      <c r="A27" s="37" t="s">
        <v>468</v>
      </c>
      <c r="C27" s="229"/>
    </row>
    <row r="28" spans="1:3" ht="99.75" x14ac:dyDescent="0.25">
      <c r="A28" s="37" t="s">
        <v>652</v>
      </c>
      <c r="C28" s="229"/>
    </row>
    <row r="29" spans="1:3" ht="18.75" customHeight="1" x14ac:dyDescent="0.2">
      <c r="A29" s="230"/>
      <c r="C29" s="229"/>
    </row>
    <row r="30" spans="1:3" ht="18.75" customHeight="1" x14ac:dyDescent="0.2">
      <c r="A30" s="230"/>
      <c r="C30" s="229"/>
    </row>
    <row r="31" spans="1:3" ht="18.75" customHeight="1" x14ac:dyDescent="0.2">
      <c r="A31" s="230"/>
      <c r="C31" s="229"/>
    </row>
    <row r="32" spans="1:3" ht="18.75" customHeight="1" x14ac:dyDescent="0.2">
      <c r="A32" s="230"/>
      <c r="C32" s="229"/>
    </row>
    <row r="33" spans="1:3" ht="18.75" customHeight="1" x14ac:dyDescent="0.2">
      <c r="A33" s="230"/>
      <c r="C33" s="229"/>
    </row>
    <row r="34" spans="1:3" ht="18.75" customHeight="1" x14ac:dyDescent="0.2">
      <c r="A34" s="230"/>
      <c r="C34" s="229"/>
    </row>
    <row r="35" spans="1:3" x14ac:dyDescent="0.2">
      <c r="A35" s="230"/>
      <c r="C35" s="229"/>
    </row>
    <row r="36" spans="1:3" ht="13.5" thickBot="1" x14ac:dyDescent="0.25">
      <c r="A36" s="226"/>
      <c r="B36" s="231"/>
      <c r="C36" s="224"/>
    </row>
    <row r="37" spans="1:3" ht="18.75" customHeight="1" thickBot="1" x14ac:dyDescent="0.3">
      <c r="A37" s="220" t="s">
        <v>584</v>
      </c>
      <c r="B37" s="220" t="s">
        <v>466</v>
      </c>
    </row>
    <row r="38" spans="1:3" ht="18.75" customHeight="1" thickBot="1" x14ac:dyDescent="0.3">
      <c r="A38" s="232" t="s">
        <v>583</v>
      </c>
      <c r="B38" s="233">
        <v>11148901822.450001</v>
      </c>
    </row>
    <row r="39" spans="1:3" ht="18.75" customHeight="1" thickBot="1" x14ac:dyDescent="0.3">
      <c r="A39" s="14" t="s">
        <v>582</v>
      </c>
      <c r="B39" s="228">
        <v>373153057.62</v>
      </c>
    </row>
    <row r="40" spans="1:3" ht="18.75" customHeight="1" thickBot="1" x14ac:dyDescent="0.3">
      <c r="A40" s="14" t="s">
        <v>581</v>
      </c>
      <c r="B40" s="228">
        <v>29704715.239999998</v>
      </c>
    </row>
    <row r="41" spans="1:3" ht="18.75" customHeight="1" thickBot="1" x14ac:dyDescent="0.3">
      <c r="A41" s="14" t="s">
        <v>580</v>
      </c>
      <c r="B41" s="228">
        <v>190245681.75999999</v>
      </c>
    </row>
    <row r="42" spans="1:3" ht="18.75" customHeight="1" thickBot="1" x14ac:dyDescent="0.3">
      <c r="A42" s="14" t="s">
        <v>579</v>
      </c>
      <c r="B42" s="228">
        <v>52122077.549999997</v>
      </c>
    </row>
    <row r="43" spans="1:3" ht="18.75" customHeight="1" thickBot="1" x14ac:dyDescent="0.3">
      <c r="A43" s="14" t="s">
        <v>578</v>
      </c>
      <c r="B43" s="228">
        <v>48559943.729999997</v>
      </c>
    </row>
    <row r="44" spans="1:3" ht="18.75" customHeight="1" thickBot="1" x14ac:dyDescent="0.3">
      <c r="A44" s="14" t="s">
        <v>577</v>
      </c>
      <c r="B44" s="228">
        <v>91930844.280000001</v>
      </c>
    </row>
    <row r="45" spans="1:3" ht="18.75" customHeight="1" thickBot="1" x14ac:dyDescent="0.3">
      <c r="A45" s="14" t="s">
        <v>576</v>
      </c>
      <c r="B45" s="228">
        <v>74146292.730000004</v>
      </c>
    </row>
    <row r="46" spans="1:3" ht="18.75" customHeight="1" thickBot="1" x14ac:dyDescent="0.3">
      <c r="A46" s="14" t="s">
        <v>575</v>
      </c>
      <c r="B46" s="228">
        <v>32068716.559999999</v>
      </c>
    </row>
    <row r="47" spans="1:3" ht="18.75" customHeight="1" thickBot="1" x14ac:dyDescent="0.3">
      <c r="A47" s="14" t="s">
        <v>574</v>
      </c>
      <c r="B47" s="228">
        <v>75362701.780000001</v>
      </c>
    </row>
    <row r="48" spans="1:3" ht="18.75" customHeight="1" thickBot="1" x14ac:dyDescent="0.3">
      <c r="A48" s="14" t="s">
        <v>573</v>
      </c>
      <c r="B48" s="228">
        <v>61130374.590000004</v>
      </c>
    </row>
    <row r="49" spans="1:2" ht="18.75" customHeight="1" thickBot="1" x14ac:dyDescent="0.3">
      <c r="A49" s="14" t="s">
        <v>572</v>
      </c>
      <c r="B49" s="228">
        <v>40887911.890000001</v>
      </c>
    </row>
    <row r="50" spans="1:2" ht="18.75" customHeight="1" thickBot="1" x14ac:dyDescent="0.3">
      <c r="A50" s="14" t="s">
        <v>571</v>
      </c>
      <c r="B50" s="228">
        <v>31467633.559999999</v>
      </c>
    </row>
    <row r="51" spans="1:2" ht="18.75" customHeight="1" thickBot="1" x14ac:dyDescent="0.3">
      <c r="A51" s="14" t="s">
        <v>570</v>
      </c>
      <c r="B51" s="228">
        <v>263559076.83000001</v>
      </c>
    </row>
    <row r="52" spans="1:2" ht="18.75" customHeight="1" thickBot="1" x14ac:dyDescent="0.3">
      <c r="A52" s="14" t="s">
        <v>569</v>
      </c>
      <c r="B52" s="228">
        <v>1029512430.27</v>
      </c>
    </row>
    <row r="53" spans="1:2" ht="18.75" customHeight="1" thickBot="1" x14ac:dyDescent="0.3">
      <c r="A53" s="14" t="s">
        <v>568</v>
      </c>
      <c r="B53" s="228">
        <v>42941870.75</v>
      </c>
    </row>
    <row r="54" spans="1:2" ht="18.75" customHeight="1" thickBot="1" x14ac:dyDescent="0.3">
      <c r="A54" s="14" t="s">
        <v>567</v>
      </c>
      <c r="B54" s="228">
        <v>33631165.939999998</v>
      </c>
    </row>
    <row r="55" spans="1:2" ht="18.75" customHeight="1" thickBot="1" x14ac:dyDescent="0.3">
      <c r="A55" s="14" t="s">
        <v>566</v>
      </c>
      <c r="B55" s="228">
        <v>30471991.649999999</v>
      </c>
    </row>
    <row r="56" spans="1:2" ht="18.75" customHeight="1" thickBot="1" x14ac:dyDescent="0.3">
      <c r="A56" s="14" t="s">
        <v>565</v>
      </c>
      <c r="B56" s="228">
        <v>56334616.149999999</v>
      </c>
    </row>
    <row r="57" spans="1:2" ht="18.75" customHeight="1" thickBot="1" x14ac:dyDescent="0.3">
      <c r="A57" s="14" t="s">
        <v>564</v>
      </c>
      <c r="B57" s="228">
        <v>50687385.030000001</v>
      </c>
    </row>
    <row r="58" spans="1:2" ht="18.75" customHeight="1" thickBot="1" x14ac:dyDescent="0.3">
      <c r="A58" s="14" t="s">
        <v>563</v>
      </c>
      <c r="B58" s="228">
        <v>5491363.8200000003</v>
      </c>
    </row>
    <row r="59" spans="1:2" ht="18.75" customHeight="1" thickBot="1" x14ac:dyDescent="0.3">
      <c r="A59" s="14" t="s">
        <v>562</v>
      </c>
      <c r="B59" s="228">
        <v>45617894.25</v>
      </c>
    </row>
    <row r="60" spans="1:2" ht="18.75" customHeight="1" thickBot="1" x14ac:dyDescent="0.3">
      <c r="A60" s="14" t="s">
        <v>561</v>
      </c>
      <c r="B60" s="228">
        <v>104011884.2</v>
      </c>
    </row>
    <row r="61" spans="1:2" ht="18.75" customHeight="1" thickBot="1" x14ac:dyDescent="0.3">
      <c r="A61" s="14" t="s">
        <v>560</v>
      </c>
      <c r="B61" s="228">
        <v>18841227.609999999</v>
      </c>
    </row>
    <row r="62" spans="1:2" ht="18.75" customHeight="1" thickBot="1" x14ac:dyDescent="0.3">
      <c r="A62" s="14" t="s">
        <v>559</v>
      </c>
      <c r="B62" s="228">
        <v>48574028.170000002</v>
      </c>
    </row>
    <row r="63" spans="1:2" ht="18.75" customHeight="1" thickBot="1" x14ac:dyDescent="0.3">
      <c r="A63" s="14" t="s">
        <v>558</v>
      </c>
      <c r="B63" s="228">
        <v>41907595.229999997</v>
      </c>
    </row>
    <row r="64" spans="1:2" ht="18.75" customHeight="1" thickBot="1" x14ac:dyDescent="0.3">
      <c r="A64" s="14" t="s">
        <v>557</v>
      </c>
      <c r="B64" s="228">
        <v>634168718.84000003</v>
      </c>
    </row>
    <row r="65" spans="1:2" ht="18.75" customHeight="1" thickBot="1" x14ac:dyDescent="0.3">
      <c r="A65" s="14" t="s">
        <v>556</v>
      </c>
      <c r="B65" s="228">
        <v>49008334.969999999</v>
      </c>
    </row>
    <row r="66" spans="1:2" ht="18.75" customHeight="1" thickBot="1" x14ac:dyDescent="0.3">
      <c r="A66" s="14" t="s">
        <v>555</v>
      </c>
      <c r="B66" s="228">
        <v>1580591459.45</v>
      </c>
    </row>
    <row r="67" spans="1:2" ht="18.75" customHeight="1" thickBot="1" x14ac:dyDescent="0.3">
      <c r="A67" s="14" t="s">
        <v>554</v>
      </c>
      <c r="B67" s="228">
        <v>168021404.75999999</v>
      </c>
    </row>
    <row r="68" spans="1:2" ht="18.75" customHeight="1" thickBot="1" x14ac:dyDescent="0.3">
      <c r="A68" s="14" t="s">
        <v>553</v>
      </c>
      <c r="B68" s="228">
        <v>198936154.15000001</v>
      </c>
    </row>
    <row r="69" spans="1:2" ht="18.75" customHeight="1" thickBot="1" x14ac:dyDescent="0.3">
      <c r="A69" s="14" t="s">
        <v>552</v>
      </c>
      <c r="B69" s="228">
        <v>493604628.41000003</v>
      </c>
    </row>
    <row r="70" spans="1:2" ht="18.75" customHeight="1" thickBot="1" x14ac:dyDescent="0.3">
      <c r="A70" s="14" t="s">
        <v>551</v>
      </c>
      <c r="B70" s="228">
        <v>116386269.14</v>
      </c>
    </row>
    <row r="71" spans="1:2" ht="18.75" customHeight="1" thickBot="1" x14ac:dyDescent="0.3">
      <c r="A71" s="14" t="s">
        <v>550</v>
      </c>
      <c r="B71" s="228">
        <v>396116464.30000001</v>
      </c>
    </row>
    <row r="72" spans="1:2" ht="18.75" customHeight="1" thickBot="1" x14ac:dyDescent="0.3">
      <c r="A72" s="14" t="s">
        <v>549</v>
      </c>
      <c r="B72" s="228">
        <v>23518157.870000001</v>
      </c>
    </row>
    <row r="73" spans="1:2" ht="18.75" customHeight="1" thickBot="1" x14ac:dyDescent="0.3">
      <c r="A73" s="14" t="s">
        <v>548</v>
      </c>
      <c r="B73" s="228">
        <v>62270542.030000001</v>
      </c>
    </row>
    <row r="74" spans="1:2" ht="18.75" customHeight="1" thickBot="1" x14ac:dyDescent="0.3">
      <c r="A74" s="14" t="s">
        <v>547</v>
      </c>
      <c r="B74" s="228">
        <v>52503140.390000001</v>
      </c>
    </row>
    <row r="75" spans="1:2" ht="18.75" customHeight="1" thickBot="1" x14ac:dyDescent="0.3">
      <c r="A75" s="14" t="s">
        <v>546</v>
      </c>
      <c r="B75" s="228">
        <v>85629226.730000004</v>
      </c>
    </row>
    <row r="76" spans="1:2" ht="18.75" customHeight="1" thickBot="1" x14ac:dyDescent="0.3">
      <c r="A76" s="14" t="s">
        <v>545</v>
      </c>
      <c r="B76" s="228">
        <v>125589739.31</v>
      </c>
    </row>
    <row r="77" spans="1:2" ht="18.75" customHeight="1" thickBot="1" x14ac:dyDescent="0.3">
      <c r="A77" s="14" t="s">
        <v>544</v>
      </c>
      <c r="B77" s="228">
        <v>290528030.81</v>
      </c>
    </row>
    <row r="78" spans="1:2" ht="18.75" customHeight="1" thickBot="1" x14ac:dyDescent="0.3">
      <c r="A78" s="14" t="s">
        <v>543</v>
      </c>
      <c r="B78" s="228">
        <v>171868617.80000001</v>
      </c>
    </row>
    <row r="79" spans="1:2" ht="18.75" customHeight="1" thickBot="1" x14ac:dyDescent="0.3">
      <c r="A79" s="14" t="s">
        <v>542</v>
      </c>
      <c r="B79" s="228">
        <v>139977650.72</v>
      </c>
    </row>
    <row r="80" spans="1:2" ht="18.75" customHeight="1" thickBot="1" x14ac:dyDescent="0.3">
      <c r="A80" s="14" t="s">
        <v>541</v>
      </c>
      <c r="B80" s="228">
        <v>24652733.629999999</v>
      </c>
    </row>
    <row r="81" spans="1:2" ht="18.75" customHeight="1" thickBot="1" x14ac:dyDescent="0.3">
      <c r="A81" s="14" t="s">
        <v>540</v>
      </c>
      <c r="B81" s="228">
        <v>16897921.579999998</v>
      </c>
    </row>
    <row r="82" spans="1:2" ht="18.75" customHeight="1" thickBot="1" x14ac:dyDescent="0.3">
      <c r="A82" s="14" t="s">
        <v>539</v>
      </c>
      <c r="B82" s="228">
        <v>33106316.469999999</v>
      </c>
    </row>
    <row r="83" spans="1:2" ht="18.75" customHeight="1" thickBot="1" x14ac:dyDescent="0.3">
      <c r="A83" s="14" t="s">
        <v>538</v>
      </c>
      <c r="B83" s="228">
        <v>85756095.579999998</v>
      </c>
    </row>
    <row r="84" spans="1:2" ht="18.75" customHeight="1" thickBot="1" x14ac:dyDescent="0.3">
      <c r="A84" s="14" t="s">
        <v>537</v>
      </c>
      <c r="B84" s="228">
        <v>74219441.819999993</v>
      </c>
    </row>
    <row r="85" spans="1:2" ht="18.75" customHeight="1" thickBot="1" x14ac:dyDescent="0.3">
      <c r="A85" s="14" t="s">
        <v>536</v>
      </c>
      <c r="B85" s="228">
        <v>1940186888.6099999</v>
      </c>
    </row>
    <row r="86" spans="1:2" ht="18.75" customHeight="1" thickBot="1" x14ac:dyDescent="0.3">
      <c r="A86" s="14" t="s">
        <v>535</v>
      </c>
      <c r="B86" s="228">
        <v>80807222.849999994</v>
      </c>
    </row>
    <row r="87" spans="1:2" ht="18.75" customHeight="1" thickBot="1" x14ac:dyDescent="0.3">
      <c r="A87" s="14" t="s">
        <v>534</v>
      </c>
      <c r="B87" s="228">
        <v>31863732.760000002</v>
      </c>
    </row>
    <row r="88" spans="1:2" ht="18.75" customHeight="1" thickBot="1" x14ac:dyDescent="0.3">
      <c r="A88" s="14" t="s">
        <v>533</v>
      </c>
      <c r="B88" s="228">
        <v>67226905.560000002</v>
      </c>
    </row>
    <row r="89" spans="1:2" ht="18.75" customHeight="1" thickBot="1" x14ac:dyDescent="0.3">
      <c r="A89" s="14" t="s">
        <v>532</v>
      </c>
      <c r="B89" s="228">
        <v>175346949.11000001</v>
      </c>
    </row>
    <row r="90" spans="1:2" ht="18.75" customHeight="1" thickBot="1" x14ac:dyDescent="0.3">
      <c r="A90" s="14" t="s">
        <v>531</v>
      </c>
      <c r="B90" s="228">
        <v>74511653.840000004</v>
      </c>
    </row>
    <row r="91" spans="1:2" ht="18.75" customHeight="1" thickBot="1" x14ac:dyDescent="0.3">
      <c r="A91" s="14" t="s">
        <v>530</v>
      </c>
      <c r="B91" s="228">
        <v>30749218.07</v>
      </c>
    </row>
    <row r="92" spans="1:2" ht="18.75" customHeight="1" thickBot="1" x14ac:dyDescent="0.3">
      <c r="A92" s="14" t="s">
        <v>529</v>
      </c>
      <c r="B92" s="228">
        <v>66073570.020000003</v>
      </c>
    </row>
    <row r="93" spans="1:2" ht="18.75" customHeight="1" thickBot="1" x14ac:dyDescent="0.3">
      <c r="A93" s="14" t="s">
        <v>528</v>
      </c>
      <c r="B93" s="228">
        <v>939298387.61000001</v>
      </c>
    </row>
    <row r="94" spans="1:2" ht="18.75" customHeight="1" thickBot="1" x14ac:dyDescent="0.3">
      <c r="A94" s="14" t="s">
        <v>527</v>
      </c>
      <c r="B94" s="228">
        <v>27016188.66</v>
      </c>
    </row>
    <row r="95" spans="1:2" ht="18.75" customHeight="1" thickBot="1" x14ac:dyDescent="0.3">
      <c r="A95" s="14" t="s">
        <v>526</v>
      </c>
      <c r="B95" s="228">
        <v>20107575.41</v>
      </c>
    </row>
    <row r="96" spans="1:2" ht="18.75" customHeight="1" thickBot="1" x14ac:dyDescent="0.3">
      <c r="A96" s="234" t="s">
        <v>525</v>
      </c>
      <c r="B96" s="235">
        <v>383595181.18000001</v>
      </c>
    </row>
    <row r="97" spans="1:2" ht="18.75" customHeight="1" thickBot="1" x14ac:dyDescent="0.3">
      <c r="A97" s="232" t="s">
        <v>524</v>
      </c>
      <c r="B97" s="233">
        <v>383577008.95999998</v>
      </c>
    </row>
    <row r="98" spans="1:2" ht="18.75" customHeight="1" thickBot="1" x14ac:dyDescent="0.3">
      <c r="A98" s="14" t="s">
        <v>523</v>
      </c>
      <c r="B98" s="228">
        <v>11529410.32</v>
      </c>
    </row>
    <row r="99" spans="1:2" ht="18.75" customHeight="1" thickBot="1" x14ac:dyDescent="0.3">
      <c r="A99" s="14" t="s">
        <v>522</v>
      </c>
      <c r="B99" s="228">
        <v>5170819.26</v>
      </c>
    </row>
    <row r="100" spans="1:2" ht="18.75" customHeight="1" thickBot="1" x14ac:dyDescent="0.3">
      <c r="A100" s="14" t="s">
        <v>521</v>
      </c>
      <c r="B100" s="228">
        <v>4875388.62</v>
      </c>
    </row>
    <row r="101" spans="1:2" ht="18.75" customHeight="1" thickBot="1" x14ac:dyDescent="0.3">
      <c r="A101" s="14" t="s">
        <v>520</v>
      </c>
      <c r="B101" s="228">
        <v>14695883.82</v>
      </c>
    </row>
    <row r="102" spans="1:2" ht="18.75" customHeight="1" thickBot="1" x14ac:dyDescent="0.3">
      <c r="A102" s="14" t="s">
        <v>519</v>
      </c>
      <c r="B102" s="228">
        <v>5814099.4500000002</v>
      </c>
    </row>
    <row r="103" spans="1:2" ht="18.75" customHeight="1" thickBot="1" x14ac:dyDescent="0.3">
      <c r="A103" s="14" t="s">
        <v>518</v>
      </c>
      <c r="B103" s="228">
        <v>29648799.609999999</v>
      </c>
    </row>
    <row r="104" spans="1:2" ht="18.75" customHeight="1" thickBot="1" x14ac:dyDescent="0.3">
      <c r="A104" s="14" t="s">
        <v>517</v>
      </c>
      <c r="B104" s="228">
        <v>43297783.719999999</v>
      </c>
    </row>
    <row r="105" spans="1:2" ht="18.75" customHeight="1" thickBot="1" x14ac:dyDescent="0.3">
      <c r="A105" s="14" t="s">
        <v>516</v>
      </c>
      <c r="B105" s="228">
        <v>2378838.4900000002</v>
      </c>
    </row>
    <row r="106" spans="1:2" ht="18.75" customHeight="1" thickBot="1" x14ac:dyDescent="0.3">
      <c r="A106" s="14" t="s">
        <v>660</v>
      </c>
      <c r="B106" s="228">
        <v>2132514.85</v>
      </c>
    </row>
    <row r="107" spans="1:2" ht="18.75" customHeight="1" thickBot="1" x14ac:dyDescent="0.3">
      <c r="A107" s="14" t="s">
        <v>515</v>
      </c>
      <c r="B107" s="228">
        <v>5337213.96</v>
      </c>
    </row>
    <row r="108" spans="1:2" ht="18.75" customHeight="1" thickBot="1" x14ac:dyDescent="0.3">
      <c r="A108" s="14" t="s">
        <v>514</v>
      </c>
      <c r="B108" s="228">
        <v>6835728.71</v>
      </c>
    </row>
    <row r="109" spans="1:2" ht="18.75" customHeight="1" thickBot="1" x14ac:dyDescent="0.3">
      <c r="A109" s="14" t="s">
        <v>513</v>
      </c>
      <c r="B109" s="228">
        <v>23163849.219999999</v>
      </c>
    </row>
    <row r="110" spans="1:2" ht="18.75" customHeight="1" thickBot="1" x14ac:dyDescent="0.3">
      <c r="A110" s="14" t="s">
        <v>512</v>
      </c>
      <c r="B110" s="228">
        <v>10256420.18</v>
      </c>
    </row>
    <row r="111" spans="1:2" ht="18.75" customHeight="1" thickBot="1" x14ac:dyDescent="0.3">
      <c r="A111" s="14" t="s">
        <v>511</v>
      </c>
      <c r="B111" s="228">
        <v>853766.5</v>
      </c>
    </row>
    <row r="112" spans="1:2" ht="18.75" customHeight="1" thickBot="1" x14ac:dyDescent="0.3">
      <c r="A112" s="14" t="s">
        <v>510</v>
      </c>
      <c r="B112" s="228">
        <v>19319785.84</v>
      </c>
    </row>
    <row r="113" spans="1:2" ht="18.75" customHeight="1" thickBot="1" x14ac:dyDescent="0.3">
      <c r="A113" s="14" t="s">
        <v>509</v>
      </c>
      <c r="B113" s="228">
        <v>14688095.189999999</v>
      </c>
    </row>
    <row r="114" spans="1:2" ht="18.75" customHeight="1" thickBot="1" x14ac:dyDescent="0.3">
      <c r="A114" s="14" t="s">
        <v>508</v>
      </c>
      <c r="B114" s="228">
        <v>58502638.729999997</v>
      </c>
    </row>
    <row r="115" spans="1:2" ht="18.75" customHeight="1" thickBot="1" x14ac:dyDescent="0.3">
      <c r="A115" s="14" t="s">
        <v>507</v>
      </c>
      <c r="B115" s="228">
        <v>83381304.769999996</v>
      </c>
    </row>
    <row r="116" spans="1:2" ht="18.75" customHeight="1" thickBot="1" x14ac:dyDescent="0.3">
      <c r="A116" s="14" t="s">
        <v>506</v>
      </c>
      <c r="B116" s="228">
        <v>41694667.719999999</v>
      </c>
    </row>
    <row r="117" spans="1:2" ht="18.75" customHeight="1" thickBot="1" x14ac:dyDescent="0.3">
      <c r="A117" s="234" t="s">
        <v>659</v>
      </c>
      <c r="B117" s="235">
        <v>18172.22</v>
      </c>
    </row>
    <row r="118" spans="1:2" ht="18.75" customHeight="1" thickBot="1" x14ac:dyDescent="0.3">
      <c r="A118" s="14" t="s">
        <v>505</v>
      </c>
      <c r="B118" s="228">
        <v>0.01</v>
      </c>
    </row>
    <row r="119" spans="1:2" ht="18.75" customHeight="1" thickBot="1" x14ac:dyDescent="0.3">
      <c r="A119" s="14" t="s">
        <v>504</v>
      </c>
      <c r="B119" s="228">
        <v>498.29</v>
      </c>
    </row>
    <row r="120" spans="1:2" ht="18.75" customHeight="1" thickBot="1" x14ac:dyDescent="0.3">
      <c r="A120" s="14" t="s">
        <v>503</v>
      </c>
      <c r="B120" s="228">
        <v>123.04</v>
      </c>
    </row>
    <row r="121" spans="1:2" ht="18.75" customHeight="1" thickBot="1" x14ac:dyDescent="0.3">
      <c r="A121" s="14" t="s">
        <v>502</v>
      </c>
      <c r="B121" s="228">
        <v>424.71</v>
      </c>
    </row>
    <row r="122" spans="1:2" ht="18.75" customHeight="1" thickBot="1" x14ac:dyDescent="0.3">
      <c r="A122" s="14" t="s">
        <v>501</v>
      </c>
      <c r="B122" s="228">
        <v>613.62</v>
      </c>
    </row>
    <row r="123" spans="1:2" ht="18.75" customHeight="1" thickBot="1" x14ac:dyDescent="0.3">
      <c r="A123" s="14" t="s">
        <v>500</v>
      </c>
      <c r="B123" s="228">
        <v>194.2</v>
      </c>
    </row>
    <row r="124" spans="1:2" ht="18.75" customHeight="1" thickBot="1" x14ac:dyDescent="0.3">
      <c r="A124" s="14" t="s">
        <v>499</v>
      </c>
      <c r="B124" s="228">
        <v>16318.35</v>
      </c>
    </row>
    <row r="125" spans="1:2" ht="18.75" customHeight="1" thickBot="1" x14ac:dyDescent="0.3">
      <c r="A125" s="234" t="s">
        <v>498</v>
      </c>
      <c r="B125" s="235">
        <v>1865533.5</v>
      </c>
    </row>
    <row r="126" spans="1:2" ht="18.75" customHeight="1" thickBot="1" x14ac:dyDescent="0.3">
      <c r="A126" s="14" t="s">
        <v>497</v>
      </c>
      <c r="B126" s="228">
        <v>1420213.8</v>
      </c>
    </row>
    <row r="127" spans="1:2" ht="18.75" customHeight="1" thickBot="1" x14ac:dyDescent="0.3">
      <c r="A127" s="14" t="s">
        <v>496</v>
      </c>
      <c r="B127" s="228">
        <v>445319.7</v>
      </c>
    </row>
    <row r="128" spans="1:2" ht="18.75" customHeight="1" thickBot="1" x14ac:dyDescent="0.3">
      <c r="A128" s="14" t="s">
        <v>495</v>
      </c>
      <c r="B128" s="228">
        <v>52158602.68</v>
      </c>
    </row>
    <row r="129" spans="1:2" ht="18.75" customHeight="1" thickBot="1" x14ac:dyDescent="0.3">
      <c r="A129" s="232" t="s">
        <v>465</v>
      </c>
      <c r="B129" s="233">
        <v>120411596.62</v>
      </c>
    </row>
    <row r="130" spans="1:2" ht="18.75" customHeight="1" thickBot="1" x14ac:dyDescent="0.3">
      <c r="A130" s="234" t="s">
        <v>494</v>
      </c>
      <c r="B130" s="235">
        <v>50293069.18</v>
      </c>
    </row>
    <row r="131" spans="1:2" ht="18.75" customHeight="1" thickBot="1" x14ac:dyDescent="0.3">
      <c r="A131" s="14" t="s">
        <v>493</v>
      </c>
      <c r="B131" s="228">
        <v>4574191.8</v>
      </c>
    </row>
    <row r="132" spans="1:2" ht="18.75" customHeight="1" thickBot="1" x14ac:dyDescent="0.3">
      <c r="A132" s="14" t="s">
        <v>492</v>
      </c>
      <c r="B132" s="228">
        <v>760625.25</v>
      </c>
    </row>
    <row r="133" spans="1:2" ht="18.75" customHeight="1" thickBot="1" x14ac:dyDescent="0.3">
      <c r="A133" s="14" t="s">
        <v>491</v>
      </c>
      <c r="B133" s="228">
        <v>666316.38</v>
      </c>
    </row>
    <row r="134" spans="1:2" ht="18.75" customHeight="1" thickBot="1" x14ac:dyDescent="0.3">
      <c r="A134" s="14" t="s">
        <v>490</v>
      </c>
      <c r="B134" s="228">
        <v>1509487.54</v>
      </c>
    </row>
    <row r="135" spans="1:2" ht="18.75" customHeight="1" thickBot="1" x14ac:dyDescent="0.3">
      <c r="A135" s="14" t="s">
        <v>489</v>
      </c>
      <c r="B135" s="228">
        <v>712033.78</v>
      </c>
    </row>
    <row r="136" spans="1:2" ht="18.75" customHeight="1" thickBot="1" x14ac:dyDescent="0.3">
      <c r="A136" s="14" t="s">
        <v>488</v>
      </c>
      <c r="B136" s="228">
        <v>585553.36</v>
      </c>
    </row>
    <row r="137" spans="1:2" ht="18.75" customHeight="1" thickBot="1" x14ac:dyDescent="0.3">
      <c r="A137" s="14" t="s">
        <v>487</v>
      </c>
      <c r="B137" s="228">
        <v>359649.8</v>
      </c>
    </row>
    <row r="138" spans="1:2" ht="18.75" customHeight="1" thickBot="1" x14ac:dyDescent="0.3">
      <c r="A138" s="14" t="s">
        <v>486</v>
      </c>
      <c r="B138" s="228">
        <v>801383.43</v>
      </c>
    </row>
    <row r="139" spans="1:2" ht="18.75" customHeight="1" thickBot="1" x14ac:dyDescent="0.3">
      <c r="A139" s="14" t="s">
        <v>485</v>
      </c>
      <c r="B139" s="228">
        <v>532593</v>
      </c>
    </row>
    <row r="140" spans="1:2" ht="18.75" customHeight="1" thickBot="1" x14ac:dyDescent="0.3">
      <c r="A140" s="14" t="s">
        <v>484</v>
      </c>
      <c r="B140" s="228">
        <v>2060546.14</v>
      </c>
    </row>
    <row r="141" spans="1:2" ht="18.75" customHeight="1" thickBot="1" x14ac:dyDescent="0.3">
      <c r="A141" s="14" t="s">
        <v>483</v>
      </c>
      <c r="B141" s="228">
        <v>2445159.12</v>
      </c>
    </row>
    <row r="142" spans="1:2" ht="18.75" customHeight="1" thickBot="1" x14ac:dyDescent="0.3">
      <c r="A142" s="14" t="s">
        <v>482</v>
      </c>
      <c r="B142" s="228">
        <v>4047602.62</v>
      </c>
    </row>
    <row r="143" spans="1:2" ht="18.75" customHeight="1" thickBot="1" x14ac:dyDescent="0.3">
      <c r="A143" s="14" t="s">
        <v>481</v>
      </c>
      <c r="B143" s="228">
        <v>5857115.4100000001</v>
      </c>
    </row>
    <row r="144" spans="1:2" ht="18.75" customHeight="1" thickBot="1" x14ac:dyDescent="0.3">
      <c r="A144" s="14" t="s">
        <v>480</v>
      </c>
      <c r="B144" s="228">
        <v>3131548.09</v>
      </c>
    </row>
    <row r="145" spans="1:2" ht="18.75" customHeight="1" thickBot="1" x14ac:dyDescent="0.3">
      <c r="A145" s="14" t="s">
        <v>479</v>
      </c>
      <c r="B145" s="228">
        <v>2261354.13</v>
      </c>
    </row>
    <row r="146" spans="1:2" ht="18.75" customHeight="1" thickBot="1" x14ac:dyDescent="0.3">
      <c r="A146" s="14" t="s">
        <v>630</v>
      </c>
      <c r="B146" s="228">
        <v>471987.12</v>
      </c>
    </row>
    <row r="147" spans="1:2" ht="18.75" customHeight="1" thickBot="1" x14ac:dyDescent="0.3">
      <c r="A147" s="14" t="s">
        <v>478</v>
      </c>
      <c r="B147" s="228">
        <v>1665324.84</v>
      </c>
    </row>
    <row r="148" spans="1:2" ht="18.75" customHeight="1" thickBot="1" x14ac:dyDescent="0.3">
      <c r="A148" s="14" t="s">
        <v>477</v>
      </c>
      <c r="B148" s="228">
        <v>1668109.72</v>
      </c>
    </row>
    <row r="149" spans="1:2" ht="18.75" customHeight="1" thickBot="1" x14ac:dyDescent="0.3">
      <c r="A149" s="14" t="s">
        <v>476</v>
      </c>
      <c r="B149" s="228">
        <v>529160.99</v>
      </c>
    </row>
    <row r="150" spans="1:2" ht="18.75" customHeight="1" thickBot="1" x14ac:dyDescent="0.3">
      <c r="A150" s="14" t="s">
        <v>475</v>
      </c>
      <c r="B150" s="228">
        <v>1601126.19</v>
      </c>
    </row>
    <row r="151" spans="1:2" ht="18.75" customHeight="1" thickBot="1" x14ac:dyDescent="0.3">
      <c r="A151" s="14" t="s">
        <v>474</v>
      </c>
      <c r="B151" s="228">
        <v>2674161.06</v>
      </c>
    </row>
    <row r="152" spans="1:2" ht="18.75" customHeight="1" thickBot="1" x14ac:dyDescent="0.3">
      <c r="A152" s="14" t="s">
        <v>473</v>
      </c>
      <c r="B152" s="228">
        <v>1487330.04</v>
      </c>
    </row>
    <row r="153" spans="1:2" ht="18.75" customHeight="1" thickBot="1" x14ac:dyDescent="0.3">
      <c r="A153" s="14" t="s">
        <v>472</v>
      </c>
      <c r="B153" s="228">
        <v>2221958.09</v>
      </c>
    </row>
    <row r="154" spans="1:2" ht="18.75" customHeight="1" thickBot="1" x14ac:dyDescent="0.3">
      <c r="A154" s="14" t="s">
        <v>471</v>
      </c>
      <c r="B154" s="228">
        <v>1326373.8500000001</v>
      </c>
    </row>
    <row r="155" spans="1:2" ht="18.75" customHeight="1" thickBot="1" x14ac:dyDescent="0.3">
      <c r="A155" s="14" t="s">
        <v>470</v>
      </c>
      <c r="B155" s="228">
        <v>429058.93</v>
      </c>
    </row>
    <row r="156" spans="1:2" ht="18.75" customHeight="1" thickBot="1" x14ac:dyDescent="0.3">
      <c r="A156" s="14" t="s">
        <v>469</v>
      </c>
      <c r="B156" s="228">
        <v>5913318.5</v>
      </c>
    </row>
    <row r="157" spans="1:2" ht="18.75" customHeight="1" x14ac:dyDescent="0.25">
      <c r="A157" s="37" t="s">
        <v>468</v>
      </c>
      <c r="B157" s="229"/>
    </row>
    <row r="158" spans="1:2" ht="28.5" x14ac:dyDescent="0.25">
      <c r="A158" s="37" t="s">
        <v>651</v>
      </c>
      <c r="B158" s="229"/>
    </row>
    <row r="159" spans="1:2" ht="18.75" customHeight="1" x14ac:dyDescent="0.2">
      <c r="A159" s="236"/>
      <c r="B159" s="237"/>
    </row>
    <row r="160" spans="1:2" ht="18.75" customHeight="1" x14ac:dyDescent="0.2">
      <c r="A160" s="236" t="s">
        <v>467</v>
      </c>
      <c r="B160" s="237" t="s">
        <v>466</v>
      </c>
    </row>
    <row r="161" spans="1:2" ht="18.75" customHeight="1" thickBot="1" x14ac:dyDescent="0.3">
      <c r="A161" s="14" t="s">
        <v>465</v>
      </c>
      <c r="B161" s="228">
        <v>68252993.939999998</v>
      </c>
    </row>
    <row r="162" spans="1:2" ht="13.5" thickBot="1" x14ac:dyDescent="0.25">
      <c r="A162" s="227"/>
      <c r="B162" s="227"/>
    </row>
    <row r="163" spans="1:2" ht="18.75" customHeight="1" thickBot="1" x14ac:dyDescent="0.3">
      <c r="A163" s="234" t="s">
        <v>655</v>
      </c>
      <c r="B163" s="238"/>
    </row>
    <row r="164" spans="1:2" ht="18.75" customHeight="1" thickBot="1" x14ac:dyDescent="0.3">
      <c r="A164" s="14" t="s">
        <v>661</v>
      </c>
      <c r="B164" s="228">
        <v>50804132.149999999</v>
      </c>
    </row>
    <row r="165" spans="1:2" ht="13.5" thickBot="1" x14ac:dyDescent="0.25">
      <c r="A165" s="227"/>
      <c r="B165" s="227"/>
    </row>
    <row r="166" spans="1:2" ht="18.75" customHeight="1" thickBot="1" x14ac:dyDescent="0.3">
      <c r="A166" s="232" t="s">
        <v>464</v>
      </c>
      <c r="B166" s="227"/>
    </row>
    <row r="167" spans="1:2" ht="18.75" customHeight="1" thickBot="1" x14ac:dyDescent="0.3">
      <c r="A167" s="14" t="s">
        <v>463</v>
      </c>
      <c r="B167" s="228">
        <v>2554247.73</v>
      </c>
    </row>
    <row r="168" spans="1:2" ht="13.5" thickBot="1" x14ac:dyDescent="0.25">
      <c r="A168" s="227"/>
      <c r="B168" s="227"/>
    </row>
    <row r="169" spans="1:2" ht="18.75" customHeight="1" thickBot="1" x14ac:dyDescent="0.3">
      <c r="A169" s="232" t="s">
        <v>656</v>
      </c>
      <c r="B169" s="227"/>
    </row>
    <row r="170" spans="1:2" ht="18.75" customHeight="1" thickBot="1" x14ac:dyDescent="0.3">
      <c r="A170" s="14" t="s">
        <v>462</v>
      </c>
      <c r="B170" s="228">
        <v>5155892.09</v>
      </c>
    </row>
    <row r="171" spans="1:2" ht="13.5" thickBot="1" x14ac:dyDescent="0.25">
      <c r="A171" s="227"/>
      <c r="B171" s="227"/>
    </row>
    <row r="172" spans="1:2" ht="18.75" customHeight="1" thickBot="1" x14ac:dyDescent="0.3">
      <c r="A172" s="221" t="s">
        <v>657</v>
      </c>
      <c r="B172" s="227"/>
    </row>
    <row r="173" spans="1:2" ht="18.75" customHeight="1" thickBot="1" x14ac:dyDescent="0.3">
      <c r="A173" s="14" t="s">
        <v>461</v>
      </c>
      <c r="B173" s="228">
        <v>9738721.9700000007</v>
      </c>
    </row>
    <row r="174" spans="1:2" ht="18.75" customHeight="1" x14ac:dyDescent="0.25">
      <c r="A174" s="37" t="s">
        <v>460</v>
      </c>
      <c r="B174" s="229"/>
    </row>
    <row r="175" spans="1:2" ht="33" customHeight="1" x14ac:dyDescent="0.25">
      <c r="A175" s="37" t="s">
        <v>658</v>
      </c>
      <c r="B175" s="229"/>
    </row>
    <row r="176" spans="1:2" ht="18.75" customHeight="1" x14ac:dyDescent="0.2">
      <c r="A176" s="230"/>
      <c r="B176" s="229"/>
    </row>
    <row r="177" spans="1:2" ht="13.5" thickBot="1" x14ac:dyDescent="0.25">
      <c r="A177" s="226"/>
      <c r="B177" s="224"/>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F298E-FAFA-4834-9F6A-58CA0A25AA2B}">
  <dimension ref="A1:H78"/>
  <sheetViews>
    <sheetView zoomScale="90" zoomScaleNormal="90" workbookViewId="0">
      <selection activeCell="A5" sqref="A5"/>
    </sheetView>
  </sheetViews>
  <sheetFormatPr defaultRowHeight="12.75" customHeight="1" x14ac:dyDescent="0.2"/>
  <cols>
    <col min="1" max="1" width="43.42578125" style="48" bestFit="1" customWidth="1"/>
    <col min="2" max="2" width="31.5703125" style="48" bestFit="1" customWidth="1"/>
    <col min="3" max="3" width="26.5703125" style="48" bestFit="1" customWidth="1"/>
    <col min="4" max="5" width="17.42578125" style="48" bestFit="1" customWidth="1"/>
    <col min="6" max="6" width="26.7109375" style="48" bestFit="1" customWidth="1"/>
    <col min="7" max="7" width="15.28515625" style="48" bestFit="1" customWidth="1"/>
    <col min="8" max="8" width="40.28515625" style="48" bestFit="1" customWidth="1"/>
    <col min="9" max="16384" width="9.140625" style="48"/>
  </cols>
  <sheetData>
    <row r="1" spans="1:8" ht="25.5" customHeight="1" x14ac:dyDescent="0.4">
      <c r="A1" s="185" t="s">
        <v>0</v>
      </c>
    </row>
    <row r="2" spans="1:8" ht="23.25" customHeight="1" x14ac:dyDescent="0.3">
      <c r="A2" s="198" t="s">
        <v>1</v>
      </c>
    </row>
    <row r="3" spans="1:8" ht="20.25" customHeight="1" x14ac:dyDescent="0.25">
      <c r="A3" s="49" t="s">
        <v>642</v>
      </c>
    </row>
    <row r="4" spans="1:8" ht="18.75" customHeight="1" x14ac:dyDescent="0.25">
      <c r="A4" s="199" t="s">
        <v>360</v>
      </c>
    </row>
    <row r="5" spans="1:8" ht="18.75" customHeight="1" thickBot="1" x14ac:dyDescent="0.25">
      <c r="A5" s="184" t="s">
        <v>227</v>
      </c>
    </row>
    <row r="6" spans="1:8" ht="18.75" customHeight="1" thickBot="1" x14ac:dyDescent="0.3">
      <c r="A6" s="35" t="s">
        <v>71</v>
      </c>
      <c r="B6" s="35" t="s">
        <v>359</v>
      </c>
      <c r="C6" s="35" t="s">
        <v>355</v>
      </c>
      <c r="D6" s="35" t="s">
        <v>354</v>
      </c>
      <c r="E6" s="35" t="s">
        <v>353</v>
      </c>
      <c r="F6" s="35" t="s">
        <v>352</v>
      </c>
      <c r="G6" s="35" t="s">
        <v>351</v>
      </c>
      <c r="H6" s="35" t="s">
        <v>350</v>
      </c>
    </row>
    <row r="7" spans="1:8" ht="18.75" customHeight="1" thickBot="1" x14ac:dyDescent="0.3">
      <c r="A7" s="16" t="s">
        <v>358</v>
      </c>
      <c r="B7" s="200">
        <v>42870</v>
      </c>
      <c r="C7" s="201">
        <v>973007243.13</v>
      </c>
      <c r="D7" s="201">
        <v>138456592.94999999</v>
      </c>
      <c r="E7" s="201">
        <v>60229842.899999999</v>
      </c>
      <c r="F7" s="201">
        <v>50739201.890000001</v>
      </c>
      <c r="G7" s="201">
        <v>498165203.93000001</v>
      </c>
      <c r="H7" s="201">
        <v>722095978.01999998</v>
      </c>
    </row>
    <row r="8" spans="1:8" ht="18.75" customHeight="1" thickBot="1" x14ac:dyDescent="0.3">
      <c r="A8" s="36" t="s">
        <v>81</v>
      </c>
      <c r="B8" s="202">
        <v>4312</v>
      </c>
      <c r="C8" s="50">
        <v>89173538.099999994</v>
      </c>
      <c r="D8" s="50">
        <v>12303299.390000001</v>
      </c>
      <c r="E8" s="50">
        <v>6059755.54</v>
      </c>
      <c r="F8" s="50">
        <v>4123255.63</v>
      </c>
      <c r="G8" s="50">
        <v>45965127.649999999</v>
      </c>
      <c r="H8" s="50">
        <v>66612941.740000002</v>
      </c>
    </row>
    <row r="9" spans="1:8" ht="18.75" customHeight="1" thickBot="1" x14ac:dyDescent="0.3">
      <c r="A9" s="36" t="s">
        <v>79</v>
      </c>
      <c r="B9" s="202">
        <v>13377</v>
      </c>
      <c r="C9" s="50">
        <v>293725476.48000002</v>
      </c>
      <c r="D9" s="50">
        <v>40594910.600000001</v>
      </c>
      <c r="E9" s="50">
        <v>15543295.039999999</v>
      </c>
      <c r="F9" s="50">
        <v>18550291.899999999</v>
      </c>
      <c r="G9" s="50">
        <v>150749838.50999999</v>
      </c>
      <c r="H9" s="50">
        <v>218833319.87</v>
      </c>
    </row>
    <row r="10" spans="1:8" ht="18.75" customHeight="1" thickBot="1" x14ac:dyDescent="0.3">
      <c r="A10" s="36" t="s">
        <v>77</v>
      </c>
      <c r="B10" s="202">
        <v>6063</v>
      </c>
      <c r="C10" s="50">
        <v>335114366.42000002</v>
      </c>
      <c r="D10" s="50">
        <v>50463520.369999997</v>
      </c>
      <c r="E10" s="50">
        <v>28439623.530000001</v>
      </c>
      <c r="F10" s="50">
        <v>9234974.8699999992</v>
      </c>
      <c r="G10" s="50">
        <v>169972127.18000001</v>
      </c>
      <c r="H10" s="50">
        <v>245868354.58000001</v>
      </c>
    </row>
    <row r="11" spans="1:8" ht="18.75" customHeight="1" thickBot="1" x14ac:dyDescent="0.3">
      <c r="A11" s="36" t="s">
        <v>75</v>
      </c>
      <c r="B11" s="202">
        <v>12725</v>
      </c>
      <c r="C11" s="50">
        <v>201837747.30000001</v>
      </c>
      <c r="D11" s="50">
        <v>27904655.600000001</v>
      </c>
      <c r="E11" s="50">
        <v>9615163.4399999995</v>
      </c>
      <c r="F11" s="50">
        <v>13473509.43</v>
      </c>
      <c r="G11" s="50">
        <v>103703037.47</v>
      </c>
      <c r="H11" s="50">
        <v>150744629.40000001</v>
      </c>
    </row>
    <row r="12" spans="1:8" ht="18.75" customHeight="1" thickBot="1" x14ac:dyDescent="0.3">
      <c r="A12" s="36" t="s">
        <v>73</v>
      </c>
      <c r="B12" s="202">
        <v>6393</v>
      </c>
      <c r="C12" s="50">
        <v>53156114.829999998</v>
      </c>
      <c r="D12" s="50">
        <v>7190206.9900000002</v>
      </c>
      <c r="E12" s="50">
        <v>572005.35</v>
      </c>
      <c r="F12" s="50">
        <v>5357170.0599999996</v>
      </c>
      <c r="G12" s="50">
        <v>27775073.120000001</v>
      </c>
      <c r="H12" s="50">
        <v>40036732.43</v>
      </c>
    </row>
    <row r="13" spans="1:8" ht="18.75" customHeight="1" thickBot="1" x14ac:dyDescent="0.25">
      <c r="A13" s="203" t="s">
        <v>357</v>
      </c>
      <c r="B13" s="203" t="s">
        <v>356</v>
      </c>
      <c r="C13" s="203" t="s">
        <v>355</v>
      </c>
      <c r="D13" s="203" t="s">
        <v>354</v>
      </c>
      <c r="E13" s="203" t="s">
        <v>353</v>
      </c>
      <c r="F13" s="203" t="s">
        <v>352</v>
      </c>
      <c r="G13" s="203" t="s">
        <v>351</v>
      </c>
      <c r="H13" s="203" t="s">
        <v>350</v>
      </c>
    </row>
    <row r="14" spans="1:8" ht="18.75" customHeight="1" thickBot="1" x14ac:dyDescent="0.3">
      <c r="A14" s="36" t="s">
        <v>67</v>
      </c>
      <c r="B14" s="202">
        <v>6329</v>
      </c>
      <c r="C14" s="50">
        <v>17354618.940000001</v>
      </c>
      <c r="D14" s="50">
        <v>3591941.45</v>
      </c>
      <c r="E14" s="50">
        <v>2589732.5099999998</v>
      </c>
      <c r="F14" s="50">
        <v>0</v>
      </c>
      <c r="G14" s="50">
        <v>3595758.32</v>
      </c>
      <c r="H14" s="50">
        <v>10669734.529999999</v>
      </c>
    </row>
    <row r="15" spans="1:8" ht="18.75" customHeight="1" thickBot="1" x14ac:dyDescent="0.3">
      <c r="A15" s="36" t="s">
        <v>65</v>
      </c>
      <c r="B15" s="202">
        <v>862</v>
      </c>
      <c r="C15" s="50">
        <v>1123384.75</v>
      </c>
      <c r="D15" s="50">
        <v>252408.29</v>
      </c>
      <c r="E15" s="50">
        <v>240860.41</v>
      </c>
      <c r="F15" s="50">
        <v>0</v>
      </c>
      <c r="G15" s="50">
        <v>0</v>
      </c>
      <c r="H15" s="50">
        <v>532864.49</v>
      </c>
    </row>
    <row r="16" spans="1:8" ht="18.75" customHeight="1" thickBot="1" x14ac:dyDescent="0.3">
      <c r="A16" s="36" t="s">
        <v>63</v>
      </c>
      <c r="B16" s="202">
        <v>3925</v>
      </c>
      <c r="C16" s="50">
        <v>6403068.3799999999</v>
      </c>
      <c r="D16" s="50">
        <v>0</v>
      </c>
      <c r="E16" s="50">
        <v>1307341.3899999999</v>
      </c>
      <c r="F16" s="50">
        <v>0</v>
      </c>
      <c r="G16" s="50">
        <v>1506092.7</v>
      </c>
      <c r="H16" s="50">
        <v>4517344.9800000004</v>
      </c>
    </row>
    <row r="17" spans="1:8" ht="18.75" customHeight="1" thickBot="1" x14ac:dyDescent="0.3">
      <c r="A17" s="36" t="s">
        <v>61</v>
      </c>
      <c r="B17" s="202">
        <v>1536</v>
      </c>
      <c r="C17" s="50">
        <v>2578677.06</v>
      </c>
      <c r="D17" s="50">
        <v>453881.3</v>
      </c>
      <c r="E17" s="50">
        <v>428405.68</v>
      </c>
      <c r="F17" s="50">
        <v>0</v>
      </c>
      <c r="G17" s="50">
        <v>501171.91</v>
      </c>
      <c r="H17" s="50">
        <v>1460636.53</v>
      </c>
    </row>
    <row r="18" spans="1:8" ht="18.75" customHeight="1" thickBot="1" x14ac:dyDescent="0.3">
      <c r="A18" s="36" t="s">
        <v>59</v>
      </c>
      <c r="B18" s="202">
        <v>1699</v>
      </c>
      <c r="C18" s="50">
        <v>2330555.66</v>
      </c>
      <c r="D18" s="50">
        <v>574843.73</v>
      </c>
      <c r="E18" s="50">
        <v>449503.23</v>
      </c>
      <c r="F18" s="50">
        <v>0</v>
      </c>
      <c r="G18" s="50">
        <v>0</v>
      </c>
      <c r="H18" s="50">
        <v>1103142.02</v>
      </c>
    </row>
    <row r="19" spans="1:8" ht="18.75" customHeight="1" thickBot="1" x14ac:dyDescent="0.3">
      <c r="A19" s="36" t="s">
        <v>57</v>
      </c>
      <c r="B19" s="202">
        <v>2254</v>
      </c>
      <c r="C19" s="50">
        <v>3716348.05</v>
      </c>
      <c r="D19" s="50">
        <v>700891.04</v>
      </c>
      <c r="E19" s="50">
        <v>658574.15</v>
      </c>
      <c r="F19" s="50">
        <v>0</v>
      </c>
      <c r="G19" s="50">
        <v>735436.54</v>
      </c>
      <c r="H19" s="50">
        <v>2215078.86</v>
      </c>
    </row>
    <row r="20" spans="1:8" ht="18.75" customHeight="1" thickBot="1" x14ac:dyDescent="0.3">
      <c r="A20" s="36" t="s">
        <v>55</v>
      </c>
      <c r="B20" s="202">
        <v>1898</v>
      </c>
      <c r="C20" s="50">
        <v>1766560.51</v>
      </c>
      <c r="D20" s="50">
        <v>0</v>
      </c>
      <c r="E20" s="50">
        <v>434330.81</v>
      </c>
      <c r="F20" s="50">
        <v>0</v>
      </c>
      <c r="G20" s="50">
        <v>0</v>
      </c>
      <c r="H20" s="50">
        <v>1167229.7</v>
      </c>
    </row>
    <row r="21" spans="1:8" ht="18.75" customHeight="1" thickBot="1" x14ac:dyDescent="0.3">
      <c r="A21" s="36" t="s">
        <v>53</v>
      </c>
      <c r="B21" s="202">
        <v>838</v>
      </c>
      <c r="C21" s="50">
        <v>719825.81</v>
      </c>
      <c r="D21" s="50">
        <v>43826.5</v>
      </c>
      <c r="E21" s="50">
        <v>180987.59</v>
      </c>
      <c r="F21" s="50">
        <v>0</v>
      </c>
      <c r="G21" s="50">
        <v>0</v>
      </c>
      <c r="H21" s="50">
        <v>495011.72</v>
      </c>
    </row>
    <row r="22" spans="1:8" ht="18.75" customHeight="1" thickBot="1" x14ac:dyDescent="0.3">
      <c r="A22" s="36" t="s">
        <v>51</v>
      </c>
      <c r="B22" s="202">
        <v>1374</v>
      </c>
      <c r="C22" s="50">
        <v>2581947.12</v>
      </c>
      <c r="D22" s="50">
        <v>572142.11</v>
      </c>
      <c r="E22" s="50">
        <v>531015.88</v>
      </c>
      <c r="F22" s="50">
        <v>0</v>
      </c>
      <c r="G22" s="50">
        <v>0</v>
      </c>
      <c r="H22" s="50">
        <v>1192425.44</v>
      </c>
    </row>
    <row r="23" spans="1:8" ht="18.75" customHeight="1" thickBot="1" x14ac:dyDescent="0.3">
      <c r="A23" s="36" t="s">
        <v>49</v>
      </c>
      <c r="B23" s="202">
        <v>1310</v>
      </c>
      <c r="C23" s="50">
        <v>4852107.83</v>
      </c>
      <c r="D23" s="50">
        <v>0</v>
      </c>
      <c r="E23" s="50">
        <v>877281.15</v>
      </c>
      <c r="F23" s="50">
        <v>0</v>
      </c>
      <c r="G23" s="50">
        <v>1931242.16</v>
      </c>
      <c r="H23" s="50">
        <v>3860322.68</v>
      </c>
    </row>
    <row r="24" spans="1:8" ht="18.75" customHeight="1" thickBot="1" x14ac:dyDescent="0.3">
      <c r="A24" s="36" t="s">
        <v>47</v>
      </c>
      <c r="B24" s="202">
        <v>872</v>
      </c>
      <c r="C24" s="50">
        <v>1379870.91</v>
      </c>
      <c r="D24" s="50">
        <v>78857.16</v>
      </c>
      <c r="E24" s="50">
        <v>264498.43</v>
      </c>
      <c r="F24" s="50">
        <v>0</v>
      </c>
      <c r="G24" s="50">
        <v>320984.7</v>
      </c>
      <c r="H24" s="50">
        <v>962989.73</v>
      </c>
    </row>
    <row r="25" spans="1:8" ht="18.75" customHeight="1" thickBot="1" x14ac:dyDescent="0.3">
      <c r="A25" s="36" t="s">
        <v>45</v>
      </c>
      <c r="B25" s="202">
        <v>1002</v>
      </c>
      <c r="C25" s="50">
        <v>1580660.81</v>
      </c>
      <c r="D25" s="50">
        <v>397446.05</v>
      </c>
      <c r="E25" s="50">
        <v>352027.1</v>
      </c>
      <c r="F25" s="50">
        <v>0</v>
      </c>
      <c r="G25" s="50">
        <v>0</v>
      </c>
      <c r="H25" s="50">
        <v>829656.14</v>
      </c>
    </row>
    <row r="26" spans="1:8" ht="18.75" customHeight="1" thickBot="1" x14ac:dyDescent="0.3">
      <c r="A26" s="36" t="s">
        <v>43</v>
      </c>
      <c r="B26" s="202">
        <v>6648</v>
      </c>
      <c r="C26" s="50">
        <v>16701055.140000001</v>
      </c>
      <c r="D26" s="50">
        <v>4942228.2300000004</v>
      </c>
      <c r="E26" s="50">
        <v>635399.23</v>
      </c>
      <c r="F26" s="50">
        <v>2693685.43</v>
      </c>
      <c r="G26" s="50">
        <v>0</v>
      </c>
      <c r="H26" s="50">
        <v>8129610.25</v>
      </c>
    </row>
    <row r="27" spans="1:8" ht="18.75" customHeight="1" thickBot="1" x14ac:dyDescent="0.3">
      <c r="A27" s="36" t="s">
        <v>41</v>
      </c>
      <c r="B27" s="202">
        <v>19942</v>
      </c>
      <c r="C27" s="50">
        <v>38882901.100000001</v>
      </c>
      <c r="D27" s="50">
        <v>9649778.9800000004</v>
      </c>
      <c r="E27" s="50">
        <v>2003606.25</v>
      </c>
      <c r="F27" s="50">
        <v>7062857.6799999997</v>
      </c>
      <c r="G27" s="50">
        <v>0</v>
      </c>
      <c r="H27" s="50">
        <v>19694976.190000001</v>
      </c>
    </row>
    <row r="28" spans="1:8" ht="18.75" customHeight="1" thickBot="1" x14ac:dyDescent="0.3">
      <c r="A28" s="36" t="s">
        <v>39</v>
      </c>
      <c r="B28" s="202">
        <v>903</v>
      </c>
      <c r="C28" s="50">
        <v>2587245.36</v>
      </c>
      <c r="D28" s="50">
        <v>507731.76</v>
      </c>
      <c r="E28" s="50">
        <v>455519.25</v>
      </c>
      <c r="F28" s="50">
        <v>0</v>
      </c>
      <c r="G28" s="50">
        <v>541251.09</v>
      </c>
      <c r="H28" s="50">
        <v>1587955.36</v>
      </c>
    </row>
    <row r="29" spans="1:8" ht="18.75" customHeight="1" thickBot="1" x14ac:dyDescent="0.3">
      <c r="A29" s="36" t="s">
        <v>37</v>
      </c>
      <c r="B29" s="202">
        <v>773</v>
      </c>
      <c r="C29" s="50">
        <v>1044541.34</v>
      </c>
      <c r="D29" s="50">
        <v>257034.16</v>
      </c>
      <c r="E29" s="50">
        <v>214161.5</v>
      </c>
      <c r="F29" s="50">
        <v>0</v>
      </c>
      <c r="G29" s="50">
        <v>0</v>
      </c>
      <c r="H29" s="50">
        <v>539735.72</v>
      </c>
    </row>
    <row r="30" spans="1:8" ht="18.75" customHeight="1" thickBot="1" x14ac:dyDescent="0.3">
      <c r="A30" s="36" t="s">
        <v>35</v>
      </c>
      <c r="B30" s="202">
        <v>1210</v>
      </c>
      <c r="C30" s="50">
        <v>1540309.11</v>
      </c>
      <c r="D30" s="50">
        <v>385612.15</v>
      </c>
      <c r="E30" s="50">
        <v>325415.21999999997</v>
      </c>
      <c r="F30" s="50">
        <v>0</v>
      </c>
      <c r="G30" s="50">
        <v>0</v>
      </c>
      <c r="H30" s="50">
        <v>819911.12</v>
      </c>
    </row>
    <row r="31" spans="1:8" ht="18.75" customHeight="1" thickBot="1" x14ac:dyDescent="0.3">
      <c r="A31" s="36" t="s">
        <v>33</v>
      </c>
      <c r="B31" s="202">
        <v>1247</v>
      </c>
      <c r="C31" s="50">
        <v>4892778.0599999996</v>
      </c>
      <c r="D31" s="50">
        <v>2827203.64</v>
      </c>
      <c r="E31" s="50">
        <v>445261.23</v>
      </c>
      <c r="F31" s="50">
        <v>0</v>
      </c>
      <c r="G31" s="50">
        <v>501875.34</v>
      </c>
      <c r="H31" s="50">
        <v>1505767.82</v>
      </c>
    </row>
    <row r="32" spans="1:8" ht="18.75" customHeight="1" thickBot="1" x14ac:dyDescent="0.3">
      <c r="A32" s="36" t="s">
        <v>31</v>
      </c>
      <c r="B32" s="202">
        <v>1203</v>
      </c>
      <c r="C32" s="50">
        <v>3880183.67</v>
      </c>
      <c r="D32" s="50">
        <v>0</v>
      </c>
      <c r="E32" s="50">
        <v>704539.43</v>
      </c>
      <c r="F32" s="50">
        <v>0</v>
      </c>
      <c r="G32" s="50">
        <v>1548820.88</v>
      </c>
      <c r="H32" s="50">
        <v>3092462.48</v>
      </c>
    </row>
    <row r="33" spans="1:8" ht="18.75" customHeight="1" thickBot="1" x14ac:dyDescent="0.3">
      <c r="A33" s="36" t="s">
        <v>29</v>
      </c>
      <c r="B33" s="202">
        <v>151</v>
      </c>
      <c r="C33" s="50">
        <v>319257.19</v>
      </c>
      <c r="D33" s="50">
        <v>0</v>
      </c>
      <c r="E33" s="50">
        <v>66103.55</v>
      </c>
      <c r="F33" s="50">
        <v>0</v>
      </c>
      <c r="G33" s="50">
        <v>84384.55</v>
      </c>
      <c r="H33" s="50">
        <v>253153.64</v>
      </c>
    </row>
    <row r="34" spans="1:8" ht="18.75" customHeight="1" thickBot="1" x14ac:dyDescent="0.3">
      <c r="A34" s="36" t="s">
        <v>27</v>
      </c>
      <c r="B34" s="202">
        <v>1333</v>
      </c>
      <c r="C34" s="50">
        <v>1616605.18</v>
      </c>
      <c r="D34" s="50">
        <v>0</v>
      </c>
      <c r="E34" s="50">
        <v>297728.23</v>
      </c>
      <c r="F34" s="50">
        <v>0</v>
      </c>
      <c r="G34" s="50">
        <v>424577.76</v>
      </c>
      <c r="H34" s="50">
        <v>1271098.83</v>
      </c>
    </row>
    <row r="35" spans="1:8" ht="18.75" customHeight="1" thickBot="1" x14ac:dyDescent="0.3">
      <c r="A35" s="36" t="s">
        <v>25</v>
      </c>
      <c r="B35" s="202">
        <v>2685</v>
      </c>
      <c r="C35" s="50">
        <v>2975781.75</v>
      </c>
      <c r="D35" s="50">
        <v>0</v>
      </c>
      <c r="E35" s="50">
        <v>749289.48</v>
      </c>
      <c r="F35" s="50">
        <v>0</v>
      </c>
      <c r="G35" s="50">
        <v>0</v>
      </c>
      <c r="H35" s="50">
        <v>1813058.57</v>
      </c>
    </row>
    <row r="36" spans="1:8" ht="18.75" customHeight="1" thickBot="1" x14ac:dyDescent="0.3">
      <c r="A36" s="36" t="s">
        <v>23</v>
      </c>
      <c r="B36" s="202">
        <v>693</v>
      </c>
      <c r="C36" s="50">
        <v>707190.45</v>
      </c>
      <c r="D36" s="50">
        <v>0</v>
      </c>
      <c r="E36" s="50">
        <v>129458.42</v>
      </c>
      <c r="F36" s="50">
        <v>0</v>
      </c>
      <c r="G36" s="50">
        <v>188179.62</v>
      </c>
      <c r="H36" s="50">
        <v>562732.03</v>
      </c>
    </row>
    <row r="37" spans="1:8" ht="18.75" customHeight="1" thickBot="1" x14ac:dyDescent="0.3">
      <c r="A37" s="36" t="s">
        <v>22</v>
      </c>
      <c r="B37" s="202">
        <v>1307</v>
      </c>
      <c r="C37" s="50">
        <v>2750741.05</v>
      </c>
      <c r="D37" s="50">
        <v>527558.56000000006</v>
      </c>
      <c r="E37" s="50">
        <v>462877.29</v>
      </c>
      <c r="F37" s="50">
        <v>0</v>
      </c>
      <c r="G37" s="50">
        <v>570441.06000000006</v>
      </c>
      <c r="H37" s="50">
        <v>1675234.32</v>
      </c>
    </row>
    <row r="38" spans="1:8" ht="18.75" customHeight="1" thickBot="1" x14ac:dyDescent="0.3">
      <c r="A38" s="36" t="s">
        <v>20</v>
      </c>
      <c r="B38" s="202">
        <v>1404</v>
      </c>
      <c r="C38" s="50">
        <v>2154788</v>
      </c>
      <c r="D38" s="50">
        <v>0</v>
      </c>
      <c r="E38" s="50">
        <v>398384.2</v>
      </c>
      <c r="F38" s="50">
        <v>0</v>
      </c>
      <c r="G38" s="50">
        <v>541293.52</v>
      </c>
      <c r="H38" s="50">
        <v>1625381.14</v>
      </c>
    </row>
    <row r="39" spans="1:8" ht="18.75" customHeight="1" thickBot="1" x14ac:dyDescent="0.3">
      <c r="A39" s="36" t="s">
        <v>19</v>
      </c>
      <c r="B39" s="202">
        <v>20264</v>
      </c>
      <c r="C39" s="50">
        <v>36084446.189999998</v>
      </c>
      <c r="D39" s="50">
        <v>8963413.0099999998</v>
      </c>
      <c r="E39" s="50">
        <v>7654965.1600000001</v>
      </c>
      <c r="F39" s="50">
        <v>0</v>
      </c>
      <c r="G39" s="50">
        <v>0</v>
      </c>
      <c r="H39" s="50">
        <v>18626198.68</v>
      </c>
    </row>
    <row r="40" spans="1:8" ht="18.75" customHeight="1" thickBot="1" x14ac:dyDescent="0.3">
      <c r="A40" s="36" t="s">
        <v>17</v>
      </c>
      <c r="B40" s="202">
        <v>1077</v>
      </c>
      <c r="C40" s="50">
        <v>1009599.38</v>
      </c>
      <c r="D40" s="50">
        <v>0</v>
      </c>
      <c r="E40" s="50">
        <v>255524.72</v>
      </c>
      <c r="F40" s="50">
        <v>0</v>
      </c>
      <c r="G40" s="50">
        <v>0</v>
      </c>
      <c r="H40" s="50">
        <v>654081.69999999995</v>
      </c>
    </row>
    <row r="41" spans="1:8" ht="18.75" customHeight="1" thickBot="1" x14ac:dyDescent="0.3">
      <c r="A41" s="36" t="s">
        <v>16</v>
      </c>
      <c r="B41" s="202">
        <v>24001</v>
      </c>
      <c r="C41" s="50">
        <v>102054104.7</v>
      </c>
      <c r="D41" s="50">
        <v>28738101.09</v>
      </c>
      <c r="E41" s="50">
        <v>2326539.35</v>
      </c>
      <c r="F41" s="50">
        <v>19356597.050000001</v>
      </c>
      <c r="G41" s="50">
        <v>0</v>
      </c>
      <c r="H41" s="50">
        <v>48190832.630000003</v>
      </c>
    </row>
    <row r="42" spans="1:8" ht="18.75" customHeight="1" thickBot="1" x14ac:dyDescent="0.3">
      <c r="A42" s="36" t="s">
        <v>82</v>
      </c>
      <c r="B42" s="202">
        <v>4746</v>
      </c>
      <c r="C42" s="50">
        <v>7661991.8399999999</v>
      </c>
      <c r="D42" s="50">
        <v>1791844.18</v>
      </c>
      <c r="E42" s="50">
        <v>1621553.99</v>
      </c>
      <c r="F42" s="50">
        <v>0</v>
      </c>
      <c r="G42" s="50">
        <v>0</v>
      </c>
      <c r="H42" s="50">
        <v>3734052.05</v>
      </c>
    </row>
    <row r="43" spans="1:8" ht="18.75" customHeight="1" thickBot="1" x14ac:dyDescent="0.3">
      <c r="A43" s="36" t="s">
        <v>80</v>
      </c>
      <c r="B43" s="202">
        <v>4612</v>
      </c>
      <c r="C43" s="50">
        <v>6667519.1699999999</v>
      </c>
      <c r="D43" s="50">
        <v>1587190.93</v>
      </c>
      <c r="E43" s="50">
        <v>1186667.8400000001</v>
      </c>
      <c r="F43" s="50">
        <v>0</v>
      </c>
      <c r="G43" s="50">
        <v>0</v>
      </c>
      <c r="H43" s="50">
        <v>3307729.93</v>
      </c>
    </row>
    <row r="44" spans="1:8" ht="18.75" customHeight="1" thickBot="1" x14ac:dyDescent="0.3">
      <c r="A44" s="36" t="s">
        <v>78</v>
      </c>
      <c r="B44" s="202">
        <v>11600</v>
      </c>
      <c r="C44" s="50">
        <v>20414507.719999999</v>
      </c>
      <c r="D44" s="50">
        <v>5293273.33</v>
      </c>
      <c r="E44" s="50">
        <v>3985578.12</v>
      </c>
      <c r="F44" s="50">
        <v>0</v>
      </c>
      <c r="G44" s="50">
        <v>0</v>
      </c>
      <c r="H44" s="50">
        <v>10505314.630000001</v>
      </c>
    </row>
    <row r="45" spans="1:8" ht="18.75" customHeight="1" thickBot="1" x14ac:dyDescent="0.3">
      <c r="A45" s="36" t="s">
        <v>76</v>
      </c>
      <c r="B45" s="202">
        <v>3197</v>
      </c>
      <c r="C45" s="50">
        <v>6147252.21</v>
      </c>
      <c r="D45" s="50">
        <v>1589945.58</v>
      </c>
      <c r="E45" s="50">
        <v>1353936.79</v>
      </c>
      <c r="F45" s="50">
        <v>0</v>
      </c>
      <c r="G45" s="50">
        <v>0</v>
      </c>
      <c r="H45" s="50">
        <v>3130478.57</v>
      </c>
    </row>
    <row r="46" spans="1:8" ht="18.75" customHeight="1" thickBot="1" x14ac:dyDescent="0.3">
      <c r="A46" s="36" t="s">
        <v>74</v>
      </c>
      <c r="B46" s="202">
        <v>9223</v>
      </c>
      <c r="C46" s="50">
        <v>29809425.109999999</v>
      </c>
      <c r="D46" s="50">
        <v>8401291.5199999996</v>
      </c>
      <c r="E46" s="50">
        <v>1818765.37</v>
      </c>
      <c r="F46" s="50">
        <v>5016206.6100000003</v>
      </c>
      <c r="G46" s="50">
        <v>0</v>
      </c>
      <c r="H46" s="50">
        <v>14170309.24</v>
      </c>
    </row>
    <row r="47" spans="1:8" ht="18.75" customHeight="1" thickBot="1" x14ac:dyDescent="0.3">
      <c r="A47" s="36" t="s">
        <v>72</v>
      </c>
      <c r="B47" s="202">
        <v>931</v>
      </c>
      <c r="C47" s="50">
        <v>1076295.02</v>
      </c>
      <c r="D47" s="50">
        <v>244784.49</v>
      </c>
      <c r="E47" s="50">
        <v>207381.82</v>
      </c>
      <c r="F47" s="50">
        <v>0</v>
      </c>
      <c r="G47" s="50">
        <v>0</v>
      </c>
      <c r="H47" s="50">
        <v>510582.41</v>
      </c>
    </row>
    <row r="48" spans="1:8" ht="18.75" customHeight="1" thickBot="1" x14ac:dyDescent="0.3">
      <c r="A48" s="36" t="s">
        <v>68</v>
      </c>
      <c r="B48" s="202">
        <v>2650</v>
      </c>
      <c r="C48" s="50">
        <v>3055629.62</v>
      </c>
      <c r="D48" s="50">
        <v>726629.58</v>
      </c>
      <c r="E48" s="50">
        <v>540010.43000000005</v>
      </c>
      <c r="F48" s="50">
        <v>0</v>
      </c>
      <c r="G48" s="50">
        <v>0</v>
      </c>
      <c r="H48" s="50">
        <v>1518989.61</v>
      </c>
    </row>
    <row r="49" spans="1:8" ht="18.75" customHeight="1" thickBot="1" x14ac:dyDescent="0.3">
      <c r="A49" s="36" t="s">
        <v>66</v>
      </c>
      <c r="B49" s="202">
        <v>1102</v>
      </c>
      <c r="C49" s="50">
        <v>1378833.89</v>
      </c>
      <c r="D49" s="50">
        <v>0</v>
      </c>
      <c r="E49" s="50">
        <v>372054.95</v>
      </c>
      <c r="F49" s="50">
        <v>0</v>
      </c>
      <c r="G49" s="50">
        <v>87308.91</v>
      </c>
      <c r="H49" s="50">
        <v>994778.94</v>
      </c>
    </row>
    <row r="50" spans="1:8" ht="18.75" customHeight="1" thickBot="1" x14ac:dyDescent="0.3">
      <c r="A50" s="36" t="s">
        <v>64</v>
      </c>
      <c r="B50" s="202">
        <v>1993</v>
      </c>
      <c r="C50" s="50">
        <v>5841006.4500000002</v>
      </c>
      <c r="D50" s="50">
        <v>1583816.49</v>
      </c>
      <c r="E50" s="50">
        <v>145690.54999999999</v>
      </c>
      <c r="F50" s="50">
        <v>1053685.6200000001</v>
      </c>
      <c r="G50" s="50">
        <v>0</v>
      </c>
      <c r="H50" s="50">
        <v>2705794.79</v>
      </c>
    </row>
    <row r="51" spans="1:8" ht="18.75" customHeight="1" thickBot="1" x14ac:dyDescent="0.3">
      <c r="A51" s="36" t="s">
        <v>62</v>
      </c>
      <c r="B51" s="202">
        <v>3852</v>
      </c>
      <c r="C51" s="50">
        <v>9186426.2100000009</v>
      </c>
      <c r="D51" s="50">
        <v>1992418.6</v>
      </c>
      <c r="E51" s="50">
        <v>1414009.11</v>
      </c>
      <c r="F51" s="50">
        <v>0</v>
      </c>
      <c r="G51" s="50">
        <v>1919031.04</v>
      </c>
      <c r="H51" s="50">
        <v>5742150.5300000003</v>
      </c>
    </row>
    <row r="52" spans="1:8" ht="18.75" customHeight="1" thickBot="1" x14ac:dyDescent="0.3">
      <c r="A52" s="36" t="s">
        <v>60</v>
      </c>
      <c r="B52" s="202">
        <v>5564</v>
      </c>
      <c r="C52" s="50">
        <v>38193442.140000001</v>
      </c>
      <c r="D52" s="50">
        <v>9029590.7200000007</v>
      </c>
      <c r="E52" s="50">
        <v>1873454.14</v>
      </c>
      <c r="F52" s="50">
        <v>5327795.26</v>
      </c>
      <c r="G52" s="50">
        <v>7198522.4900000002</v>
      </c>
      <c r="H52" s="50">
        <v>21492984.969999999</v>
      </c>
    </row>
    <row r="53" spans="1:8" ht="18.75" customHeight="1" thickBot="1" x14ac:dyDescent="0.3">
      <c r="A53" s="36" t="s">
        <v>349</v>
      </c>
      <c r="B53" s="202">
        <v>1894</v>
      </c>
      <c r="C53" s="50">
        <v>1918936.79</v>
      </c>
      <c r="D53" s="50">
        <v>0</v>
      </c>
      <c r="E53" s="50">
        <v>493751.72</v>
      </c>
      <c r="F53" s="50">
        <v>0</v>
      </c>
      <c r="G53" s="50">
        <v>0</v>
      </c>
      <c r="H53" s="50">
        <v>1250488.5</v>
      </c>
    </row>
    <row r="54" spans="1:8" ht="18.75" customHeight="1" thickBot="1" x14ac:dyDescent="0.3">
      <c r="A54" s="36" t="s">
        <v>56</v>
      </c>
      <c r="B54" s="202">
        <v>5523</v>
      </c>
      <c r="C54" s="50">
        <v>15921755.109999999</v>
      </c>
      <c r="D54" s="50">
        <v>4086779.04</v>
      </c>
      <c r="E54" s="50">
        <v>3343134.57</v>
      </c>
      <c r="F54" s="50">
        <v>0</v>
      </c>
      <c r="G54" s="50">
        <v>0</v>
      </c>
      <c r="H54" s="50">
        <v>8375991.54</v>
      </c>
    </row>
    <row r="55" spans="1:8" ht="18.75" customHeight="1" thickBot="1" x14ac:dyDescent="0.3">
      <c r="A55" s="36" t="s">
        <v>54</v>
      </c>
      <c r="B55" s="202">
        <v>3727</v>
      </c>
      <c r="C55" s="50">
        <v>8140467</v>
      </c>
      <c r="D55" s="50">
        <v>1635669.83</v>
      </c>
      <c r="E55" s="50">
        <v>1293206.8400000001</v>
      </c>
      <c r="F55" s="50">
        <v>0</v>
      </c>
      <c r="G55" s="50">
        <v>1678348.96</v>
      </c>
      <c r="H55" s="50">
        <v>5035613.16</v>
      </c>
    </row>
    <row r="56" spans="1:8" ht="18.75" customHeight="1" thickBot="1" x14ac:dyDescent="0.3">
      <c r="A56" s="36" t="s">
        <v>52</v>
      </c>
      <c r="B56" s="202">
        <v>686</v>
      </c>
      <c r="C56" s="50">
        <v>959302.13</v>
      </c>
      <c r="D56" s="50">
        <v>0</v>
      </c>
      <c r="E56" s="50">
        <v>203707.99</v>
      </c>
      <c r="F56" s="50">
        <v>0</v>
      </c>
      <c r="G56" s="50">
        <v>251337.45</v>
      </c>
      <c r="H56" s="50">
        <v>751574.86</v>
      </c>
    </row>
    <row r="57" spans="1:8" ht="18.75" customHeight="1" thickBot="1" x14ac:dyDescent="0.3">
      <c r="A57" s="36" t="s">
        <v>50</v>
      </c>
      <c r="B57" s="202">
        <v>440</v>
      </c>
      <c r="C57" s="50">
        <v>526543.56000000006</v>
      </c>
      <c r="D57" s="50">
        <v>123397.98</v>
      </c>
      <c r="E57" s="50">
        <v>97535.62</v>
      </c>
      <c r="F57" s="50">
        <v>0</v>
      </c>
      <c r="G57" s="50">
        <v>0</v>
      </c>
      <c r="H57" s="50">
        <v>259949.96</v>
      </c>
    </row>
    <row r="58" spans="1:8" ht="18.75" customHeight="1" thickBot="1" x14ac:dyDescent="0.3">
      <c r="A58" s="36" t="s">
        <v>48</v>
      </c>
      <c r="B58" s="202">
        <v>646</v>
      </c>
      <c r="C58" s="50">
        <v>941350.96</v>
      </c>
      <c r="D58" s="50">
        <v>234474.59</v>
      </c>
      <c r="E58" s="50">
        <v>209571.02</v>
      </c>
      <c r="F58" s="50">
        <v>0</v>
      </c>
      <c r="G58" s="50">
        <v>0</v>
      </c>
      <c r="H58" s="50">
        <v>495287.61</v>
      </c>
    </row>
    <row r="59" spans="1:8" ht="18.75" customHeight="1" thickBot="1" x14ac:dyDescent="0.3">
      <c r="A59" s="36" t="s">
        <v>46</v>
      </c>
      <c r="B59" s="202">
        <v>2091</v>
      </c>
      <c r="C59" s="50">
        <v>3387032.46</v>
      </c>
      <c r="D59" s="50">
        <v>649274.96</v>
      </c>
      <c r="E59" s="50">
        <v>494651.44</v>
      </c>
      <c r="F59" s="50">
        <v>0</v>
      </c>
      <c r="G59" s="50">
        <v>711545.76</v>
      </c>
      <c r="H59" s="50">
        <v>2080857.31</v>
      </c>
    </row>
    <row r="60" spans="1:8" ht="18.75" customHeight="1" thickBot="1" x14ac:dyDescent="0.3">
      <c r="A60" s="36" t="s">
        <v>44</v>
      </c>
      <c r="B60" s="202">
        <v>28525</v>
      </c>
      <c r="C60" s="50">
        <v>143627725.08000001</v>
      </c>
      <c r="D60" s="50">
        <v>41164214.509999998</v>
      </c>
      <c r="E60" s="50">
        <v>4308655.75</v>
      </c>
      <c r="F60" s="50">
        <v>27003349.050000001</v>
      </c>
      <c r="G60" s="50">
        <v>0</v>
      </c>
      <c r="H60" s="50">
        <v>68442365.870000005</v>
      </c>
    </row>
    <row r="61" spans="1:8" ht="18.75" customHeight="1" thickBot="1" x14ac:dyDescent="0.3">
      <c r="A61" s="36" t="s">
        <v>42</v>
      </c>
      <c r="B61" s="202">
        <v>2300</v>
      </c>
      <c r="C61" s="50">
        <v>6335705.0300000003</v>
      </c>
      <c r="D61" s="50">
        <v>0</v>
      </c>
      <c r="E61" s="50">
        <v>1446892.13</v>
      </c>
      <c r="F61" s="50">
        <v>0</v>
      </c>
      <c r="G61" s="50">
        <v>1527373.55</v>
      </c>
      <c r="H61" s="50">
        <v>4579444.7</v>
      </c>
    </row>
    <row r="62" spans="1:8" ht="18.75" customHeight="1" thickBot="1" x14ac:dyDescent="0.3">
      <c r="A62" s="36" t="s">
        <v>40</v>
      </c>
      <c r="B62" s="202">
        <v>958</v>
      </c>
      <c r="C62" s="50">
        <v>990701.26</v>
      </c>
      <c r="D62" s="50">
        <v>0</v>
      </c>
      <c r="E62" s="50">
        <v>248903.24</v>
      </c>
      <c r="F62" s="50">
        <v>0</v>
      </c>
      <c r="G62" s="50">
        <v>0</v>
      </c>
      <c r="H62" s="50">
        <v>589849.81999999995</v>
      </c>
    </row>
    <row r="63" spans="1:8" ht="18.75" customHeight="1" thickBot="1" x14ac:dyDescent="0.3">
      <c r="A63" s="36" t="s">
        <v>38</v>
      </c>
      <c r="B63" s="202">
        <v>1423</v>
      </c>
      <c r="C63" s="50">
        <v>5024695.04</v>
      </c>
      <c r="D63" s="50">
        <v>1271728.4099999999</v>
      </c>
      <c r="E63" s="50">
        <v>789704.57</v>
      </c>
      <c r="F63" s="50">
        <v>0</v>
      </c>
      <c r="G63" s="50">
        <v>0</v>
      </c>
      <c r="H63" s="50">
        <v>2575883.2799999998</v>
      </c>
    </row>
    <row r="64" spans="1:8" ht="18.75" customHeight="1" thickBot="1" x14ac:dyDescent="0.3">
      <c r="A64" s="36" t="s">
        <v>36</v>
      </c>
      <c r="B64" s="202">
        <v>3788</v>
      </c>
      <c r="C64" s="50">
        <v>7609554.9000000004</v>
      </c>
      <c r="D64" s="50">
        <v>0</v>
      </c>
      <c r="E64" s="50">
        <v>2249469.7200000002</v>
      </c>
      <c r="F64" s="50">
        <v>0</v>
      </c>
      <c r="G64" s="50">
        <v>0</v>
      </c>
      <c r="H64" s="50">
        <v>5185048.8600000003</v>
      </c>
    </row>
    <row r="65" spans="1:8" ht="18.75" customHeight="1" thickBot="1" x14ac:dyDescent="0.3">
      <c r="A65" s="36" t="s">
        <v>34</v>
      </c>
      <c r="B65" s="202">
        <v>1688</v>
      </c>
      <c r="C65" s="50">
        <v>4959519.34</v>
      </c>
      <c r="D65" s="50">
        <v>957768.28</v>
      </c>
      <c r="E65" s="50">
        <v>858130.74</v>
      </c>
      <c r="F65" s="50">
        <v>0</v>
      </c>
      <c r="G65" s="50">
        <v>956132.16</v>
      </c>
      <c r="H65" s="50">
        <v>2896000.87</v>
      </c>
    </row>
    <row r="66" spans="1:8" ht="18.75" customHeight="1" thickBot="1" x14ac:dyDescent="0.3">
      <c r="A66" s="36" t="s">
        <v>32</v>
      </c>
      <c r="B66" s="202">
        <v>1510</v>
      </c>
      <c r="C66" s="50">
        <v>3357196.16</v>
      </c>
      <c r="D66" s="50">
        <v>647939.97</v>
      </c>
      <c r="E66" s="50">
        <v>581747.65</v>
      </c>
      <c r="F66" s="50">
        <v>0</v>
      </c>
      <c r="G66" s="50">
        <v>674420.09</v>
      </c>
      <c r="H66" s="50">
        <v>2023685.42</v>
      </c>
    </row>
    <row r="67" spans="1:8" ht="18.75" customHeight="1" thickBot="1" x14ac:dyDescent="0.3">
      <c r="A67" s="36" t="s">
        <v>30</v>
      </c>
      <c r="B67" s="202">
        <v>2400</v>
      </c>
      <c r="C67" s="50">
        <v>4412124.3</v>
      </c>
      <c r="D67" s="50">
        <v>882644.23</v>
      </c>
      <c r="E67" s="50">
        <v>710568.27</v>
      </c>
      <c r="F67" s="50">
        <v>0</v>
      </c>
      <c r="G67" s="50">
        <v>922836.68</v>
      </c>
      <c r="H67" s="50">
        <v>2735335.94</v>
      </c>
    </row>
    <row r="68" spans="1:8" ht="18.75" customHeight="1" thickBot="1" x14ac:dyDescent="0.3">
      <c r="A68" s="36" t="s">
        <v>28</v>
      </c>
      <c r="B68" s="202">
        <v>12843</v>
      </c>
      <c r="C68" s="50">
        <v>90292524.819999993</v>
      </c>
      <c r="D68" s="50">
        <v>20586628.77</v>
      </c>
      <c r="E68" s="50">
        <v>2915574.36</v>
      </c>
      <c r="F68" s="50">
        <v>12729223.609999999</v>
      </c>
      <c r="G68" s="50">
        <v>16469131.199999999</v>
      </c>
      <c r="H68" s="50">
        <v>53028481.5</v>
      </c>
    </row>
    <row r="69" spans="1:8" ht="18.75" customHeight="1" thickBot="1" x14ac:dyDescent="0.3">
      <c r="A69" s="36" t="s">
        <v>26</v>
      </c>
      <c r="B69" s="202">
        <v>777</v>
      </c>
      <c r="C69" s="50">
        <v>1664190.01</v>
      </c>
      <c r="D69" s="50">
        <v>572768.65</v>
      </c>
      <c r="E69" s="50">
        <v>202264.31</v>
      </c>
      <c r="F69" s="50">
        <v>0</v>
      </c>
      <c r="G69" s="50">
        <v>229942.62</v>
      </c>
      <c r="H69" s="50">
        <v>688580.89</v>
      </c>
    </row>
    <row r="70" spans="1:8" ht="18.75" customHeight="1" thickBot="1" x14ac:dyDescent="0.3">
      <c r="A70" s="36" t="s">
        <v>24</v>
      </c>
      <c r="B70" s="202">
        <v>595</v>
      </c>
      <c r="C70" s="50">
        <v>1017451.21</v>
      </c>
      <c r="D70" s="50">
        <v>0</v>
      </c>
      <c r="E70" s="50">
        <v>205606.39999999999</v>
      </c>
      <c r="F70" s="50">
        <v>0</v>
      </c>
      <c r="G70" s="50">
        <v>250934.99</v>
      </c>
      <c r="H70" s="50">
        <v>752804.81</v>
      </c>
    </row>
    <row r="71" spans="1:8" ht="18.75" customHeight="1" thickBot="1" x14ac:dyDescent="0.3">
      <c r="A71" s="34" t="s">
        <v>348</v>
      </c>
      <c r="B71" s="204">
        <v>272894</v>
      </c>
      <c r="C71" s="205">
        <v>1669115501.1700001</v>
      </c>
      <c r="D71" s="205">
        <v>306975566.80000001</v>
      </c>
      <c r="E71" s="205">
        <v>120841353.19</v>
      </c>
      <c r="F71" s="205">
        <v>130982602.2</v>
      </c>
      <c r="G71" s="205">
        <v>544033579.98000002</v>
      </c>
      <c r="H71" s="205">
        <v>1090705015.8900001</v>
      </c>
    </row>
    <row r="73" spans="1:8" ht="18.75" customHeight="1" x14ac:dyDescent="0.2">
      <c r="A73" s="182" t="s">
        <v>347</v>
      </c>
      <c r="B73" s="206"/>
      <c r="C73" s="206"/>
      <c r="D73" s="206"/>
      <c r="E73" s="206"/>
      <c r="F73" s="206"/>
      <c r="G73" s="206"/>
      <c r="H73" s="207"/>
    </row>
    <row r="74" spans="1:8" ht="32.25" customHeight="1" x14ac:dyDescent="0.2">
      <c r="A74" s="183" t="s">
        <v>346</v>
      </c>
      <c r="H74" s="51"/>
    </row>
    <row r="75" spans="1:8" ht="45.75" customHeight="1" x14ac:dyDescent="0.2">
      <c r="A75" s="183" t="s">
        <v>345</v>
      </c>
      <c r="H75" s="51"/>
    </row>
    <row r="76" spans="1:8" ht="45.75" customHeight="1" x14ac:dyDescent="0.2">
      <c r="A76" s="183" t="s">
        <v>643</v>
      </c>
      <c r="H76" s="51"/>
    </row>
    <row r="77" spans="1:8" ht="32.25" customHeight="1" x14ac:dyDescent="0.2">
      <c r="A77" s="183" t="s">
        <v>344</v>
      </c>
      <c r="H77" s="51"/>
    </row>
    <row r="78" spans="1:8" ht="18.75" customHeight="1" thickBot="1" x14ac:dyDescent="0.25">
      <c r="A78" s="181" t="s">
        <v>644</v>
      </c>
      <c r="B78" s="52"/>
      <c r="C78" s="52"/>
      <c r="D78" s="52"/>
      <c r="E78" s="52"/>
      <c r="F78" s="52"/>
      <c r="G78" s="52"/>
      <c r="H78" s="53"/>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A8244-5F01-4B2F-B3D4-2CB9BF21C41B}">
  <sheetPr codeName="Sheet24"/>
  <dimension ref="A1:Q24"/>
  <sheetViews>
    <sheetView zoomScale="90" zoomScaleNormal="90" workbookViewId="0">
      <selection activeCell="A4" sqref="A4"/>
    </sheetView>
  </sheetViews>
  <sheetFormatPr defaultColWidth="9.28515625" defaultRowHeight="12.75" customHeight="1" x14ac:dyDescent="0.2"/>
  <cols>
    <col min="1" max="1" width="17.5703125" style="28" bestFit="1" customWidth="1"/>
    <col min="2" max="2" width="23.7109375" style="28" bestFit="1" customWidth="1"/>
    <col min="3" max="3" width="21.28515625" style="28" bestFit="1" customWidth="1"/>
    <col min="4" max="6" width="17.5703125" style="28" bestFit="1" customWidth="1"/>
    <col min="7" max="7" width="20.28515625" style="28" bestFit="1" customWidth="1"/>
    <col min="8" max="8" width="21.28515625" style="28" bestFit="1" customWidth="1"/>
    <col min="9" max="9" width="4.7109375" style="28" bestFit="1" customWidth="1"/>
    <col min="10" max="10" width="15" style="28" bestFit="1" customWidth="1"/>
    <col min="11" max="11" width="17.5703125" style="28" bestFit="1" customWidth="1"/>
    <col min="12" max="12" width="20.28515625" style="28" bestFit="1" customWidth="1"/>
    <col min="13" max="13" width="16.28515625" style="28" bestFit="1" customWidth="1"/>
    <col min="14" max="16384" width="9.28515625" style="28"/>
  </cols>
  <sheetData>
    <row r="1" spans="1:17" ht="25.5" customHeight="1" x14ac:dyDescent="0.4">
      <c r="A1" s="27" t="s">
        <v>0</v>
      </c>
      <c r="B1" s="27"/>
      <c r="C1" s="27"/>
      <c r="D1" s="27"/>
      <c r="E1" s="27"/>
      <c r="F1" s="27"/>
      <c r="G1" s="27"/>
      <c r="H1" s="27"/>
      <c r="J1" s="27" t="s">
        <v>0</v>
      </c>
      <c r="K1" s="27"/>
      <c r="L1" s="27"/>
      <c r="M1" s="27"/>
      <c r="N1" s="27"/>
      <c r="O1" s="27"/>
      <c r="P1" s="27"/>
      <c r="Q1" s="27"/>
    </row>
    <row r="2" spans="1:17" ht="23.25" customHeight="1" x14ac:dyDescent="0.3">
      <c r="A2" s="29" t="s">
        <v>635</v>
      </c>
      <c r="B2" s="29"/>
      <c r="C2" s="29"/>
      <c r="D2" s="29"/>
      <c r="E2" s="29"/>
      <c r="F2" s="29"/>
      <c r="G2" s="29"/>
      <c r="H2" s="29"/>
      <c r="J2" s="29" t="s">
        <v>635</v>
      </c>
      <c r="K2" s="29"/>
      <c r="L2" s="29"/>
      <c r="M2" s="29"/>
      <c r="N2" s="29"/>
      <c r="O2" s="29"/>
      <c r="P2" s="29"/>
      <c r="Q2" s="29"/>
    </row>
    <row r="3" spans="1:17" ht="20.25" customHeight="1" x14ac:dyDescent="0.25">
      <c r="A3" s="30" t="s">
        <v>202</v>
      </c>
      <c r="B3" s="30"/>
      <c r="C3" s="30"/>
      <c r="D3" s="30"/>
      <c r="E3" s="30"/>
      <c r="F3" s="30"/>
      <c r="G3" s="30"/>
      <c r="H3" s="30"/>
      <c r="J3" s="30" t="s">
        <v>202</v>
      </c>
      <c r="K3" s="30"/>
      <c r="L3" s="30"/>
      <c r="M3" s="30"/>
      <c r="N3" s="30"/>
      <c r="O3" s="30"/>
      <c r="P3" s="30"/>
      <c r="Q3" s="30"/>
    </row>
    <row r="4" spans="1:17" ht="18.75" customHeight="1" x14ac:dyDescent="0.25">
      <c r="A4" s="31" t="s">
        <v>2</v>
      </c>
    </row>
    <row r="5" spans="1:17" ht="18.75" customHeight="1" x14ac:dyDescent="0.2">
      <c r="A5" s="26" t="s">
        <v>201</v>
      </c>
    </row>
    <row r="6" spans="1:17" ht="20.25" customHeight="1" thickBot="1" x14ac:dyDescent="0.25">
      <c r="A6" s="47" t="s">
        <v>200</v>
      </c>
      <c r="I6" s="47"/>
    </row>
    <row r="7" spans="1:17" ht="18.75" customHeight="1" thickBot="1" x14ac:dyDescent="0.3">
      <c r="A7" s="39" t="s">
        <v>162</v>
      </c>
      <c r="B7" s="39" t="s">
        <v>199</v>
      </c>
      <c r="C7" s="39" t="s">
        <v>198</v>
      </c>
      <c r="D7" s="39" t="s">
        <v>197</v>
      </c>
      <c r="E7" s="39" t="s">
        <v>196</v>
      </c>
      <c r="F7" s="39" t="s">
        <v>195</v>
      </c>
      <c r="G7" s="39" t="s">
        <v>194</v>
      </c>
      <c r="H7" s="39" t="s">
        <v>193</v>
      </c>
      <c r="I7" s="166" t="s">
        <v>2</v>
      </c>
      <c r="J7" s="39" t="s">
        <v>162</v>
      </c>
      <c r="K7" s="39" t="s">
        <v>192</v>
      </c>
      <c r="L7" s="39" t="s">
        <v>191</v>
      </c>
      <c r="M7" s="39" t="s">
        <v>190</v>
      </c>
    </row>
    <row r="8" spans="1:17" ht="18.75" customHeight="1" thickBot="1" x14ac:dyDescent="0.3">
      <c r="A8" s="18" t="s">
        <v>634</v>
      </c>
      <c r="B8" s="46">
        <v>2310907134.6500001</v>
      </c>
      <c r="C8" s="46">
        <v>58233588.030000001</v>
      </c>
      <c r="D8" s="46">
        <v>1464983.72</v>
      </c>
      <c r="E8" s="46">
        <v>2078873.54</v>
      </c>
      <c r="F8" s="46">
        <v>4323641.9400000004</v>
      </c>
      <c r="G8" s="46">
        <v>28023823.280000001</v>
      </c>
      <c r="H8" s="46">
        <v>22342265.550000001</v>
      </c>
      <c r="I8" s="166"/>
      <c r="J8" s="17" t="s">
        <v>634</v>
      </c>
      <c r="K8" s="46">
        <v>1888346925.6400001</v>
      </c>
      <c r="L8" s="46">
        <v>55383523.640000001</v>
      </c>
      <c r="M8" s="46">
        <v>308943097.33999997</v>
      </c>
    </row>
    <row r="9" spans="1:17" ht="18.75" customHeight="1" thickBot="1" x14ac:dyDescent="0.3">
      <c r="A9" s="18">
        <v>2024</v>
      </c>
      <c r="B9" s="46">
        <v>2103303136.3800001</v>
      </c>
      <c r="C9" s="46">
        <v>73825952.319999993</v>
      </c>
      <c r="D9" s="46">
        <v>3522563.54</v>
      </c>
      <c r="E9" s="46">
        <v>4282009.45</v>
      </c>
      <c r="F9" s="46">
        <v>5765969.1600000001</v>
      </c>
      <c r="G9" s="46">
        <v>19052831.100000001</v>
      </c>
      <c r="H9" s="46">
        <v>41202579.07</v>
      </c>
      <c r="I9" s="166"/>
      <c r="J9" s="17" t="s">
        <v>614</v>
      </c>
      <c r="K9" s="46">
        <v>1736656725.98</v>
      </c>
      <c r="L9" s="46">
        <v>816247.69</v>
      </c>
      <c r="M9" s="46">
        <v>292004210.38999999</v>
      </c>
    </row>
    <row r="10" spans="1:17" ht="18.75" customHeight="1" thickBot="1" x14ac:dyDescent="0.3">
      <c r="A10" s="17" t="s">
        <v>10</v>
      </c>
      <c r="B10" s="46">
        <v>2143110517.8699999</v>
      </c>
      <c r="C10" s="46">
        <v>66363221.890000001</v>
      </c>
      <c r="D10" s="46">
        <v>690248.71</v>
      </c>
      <c r="E10" s="46">
        <v>1926625.81</v>
      </c>
      <c r="F10" s="46">
        <v>4240196.84</v>
      </c>
      <c r="G10" s="46">
        <v>28862602.309999999</v>
      </c>
      <c r="H10" s="46">
        <v>30643548.219999999</v>
      </c>
      <c r="J10" s="17" t="s">
        <v>10</v>
      </c>
      <c r="K10" s="46">
        <v>1726229168.1099999</v>
      </c>
      <c r="L10" s="46">
        <v>50735262.020000003</v>
      </c>
      <c r="M10" s="46">
        <v>299782865.85000002</v>
      </c>
    </row>
    <row r="11" spans="1:17" ht="18.75" customHeight="1" thickBot="1" x14ac:dyDescent="0.3">
      <c r="A11" s="17" t="s">
        <v>11</v>
      </c>
      <c r="B11" s="46">
        <v>1733611223.1800001</v>
      </c>
      <c r="C11" s="46">
        <v>73896791.769999996</v>
      </c>
      <c r="D11" s="46">
        <v>-1389643.55</v>
      </c>
      <c r="E11" s="46">
        <v>3906897.75</v>
      </c>
      <c r="F11" s="46">
        <v>5611423.7800000003</v>
      </c>
      <c r="G11" s="46">
        <v>23996219.489999998</v>
      </c>
      <c r="H11" s="46">
        <v>41771894.299999997</v>
      </c>
      <c r="J11" s="17" t="s">
        <v>11</v>
      </c>
      <c r="K11" s="46">
        <v>1417123002.0999999</v>
      </c>
      <c r="L11" s="46">
        <v>3683163.36</v>
      </c>
      <c r="M11" s="46">
        <v>238908265.94999999</v>
      </c>
    </row>
    <row r="12" spans="1:17" ht="18.75" customHeight="1" thickBot="1" x14ac:dyDescent="0.3">
      <c r="A12" s="17" t="s">
        <v>613</v>
      </c>
      <c r="B12" s="46">
        <v>1383002728.4200001</v>
      </c>
      <c r="C12" s="46">
        <v>81973831.260000005</v>
      </c>
      <c r="D12" s="46">
        <v>-1176592.3600000001</v>
      </c>
      <c r="E12" s="46">
        <v>5248760.09</v>
      </c>
      <c r="F12" s="46">
        <v>5500423.7599999998</v>
      </c>
      <c r="G12" s="46">
        <v>23903374.870000001</v>
      </c>
      <c r="H12" s="46">
        <v>48497864.900000006</v>
      </c>
      <c r="I12" s="24"/>
      <c r="J12" s="17" t="s">
        <v>613</v>
      </c>
      <c r="K12" s="46">
        <v>1064045913.84</v>
      </c>
      <c r="L12" s="46">
        <v>18961087.149999999</v>
      </c>
      <c r="M12" s="46">
        <v>218021896.16999999</v>
      </c>
    </row>
    <row r="13" spans="1:17" ht="14.25" customHeight="1" x14ac:dyDescent="0.2">
      <c r="A13" s="239" t="s">
        <v>189</v>
      </c>
      <c r="B13" s="239"/>
      <c r="C13" s="239"/>
      <c r="D13" s="239"/>
      <c r="E13" s="239"/>
      <c r="F13" s="239"/>
      <c r="G13" s="239"/>
      <c r="H13" s="239"/>
    </row>
    <row r="14" spans="1:17" ht="18.75" customHeight="1" x14ac:dyDescent="0.2">
      <c r="A14" s="26" t="s">
        <v>2</v>
      </c>
    </row>
    <row r="15" spans="1:17" ht="18.75" customHeight="1" x14ac:dyDescent="0.25">
      <c r="A15" s="179" t="s">
        <v>188</v>
      </c>
    </row>
    <row r="16" spans="1:17" s="143" customFormat="1" ht="14.25" customHeight="1" x14ac:dyDescent="0.2">
      <c r="A16" s="167" t="s">
        <v>187</v>
      </c>
      <c r="B16" s="167" t="s">
        <v>186</v>
      </c>
      <c r="C16" s="167"/>
      <c r="D16" s="167"/>
      <c r="E16" s="167"/>
      <c r="F16" s="167"/>
      <c r="G16" s="167"/>
      <c r="H16" s="167"/>
    </row>
    <row r="17" spans="1:8" s="143" customFormat="1" ht="14.25" customHeight="1" x14ac:dyDescent="0.2">
      <c r="A17" s="167" t="s">
        <v>185</v>
      </c>
      <c r="B17" s="167" t="s">
        <v>184</v>
      </c>
      <c r="C17" s="167"/>
      <c r="D17" s="167"/>
      <c r="E17" s="167"/>
      <c r="F17" s="167"/>
      <c r="G17" s="167"/>
      <c r="H17" s="167"/>
    </row>
    <row r="18" spans="1:8" s="143" customFormat="1" ht="14.25" customHeight="1" x14ac:dyDescent="0.2">
      <c r="A18" s="167" t="s">
        <v>183</v>
      </c>
      <c r="B18" s="167" t="s">
        <v>182</v>
      </c>
      <c r="C18" s="167"/>
      <c r="D18" s="167"/>
      <c r="E18" s="167"/>
      <c r="F18" s="167"/>
      <c r="G18" s="167"/>
      <c r="H18" s="167"/>
    </row>
    <row r="19" spans="1:8" s="143" customFormat="1" ht="27.75" customHeight="1" x14ac:dyDescent="0.2">
      <c r="A19" s="167" t="s">
        <v>181</v>
      </c>
      <c r="B19" s="167" t="s">
        <v>180</v>
      </c>
      <c r="C19" s="167"/>
      <c r="D19" s="167"/>
      <c r="E19" s="167"/>
      <c r="F19" s="167"/>
      <c r="G19" s="167"/>
      <c r="H19" s="167"/>
    </row>
    <row r="20" spans="1:8" s="143" customFormat="1" ht="14.25" customHeight="1" x14ac:dyDescent="0.2">
      <c r="A20" s="167" t="s">
        <v>179</v>
      </c>
      <c r="B20" s="167" t="s">
        <v>178</v>
      </c>
      <c r="C20" s="167"/>
      <c r="D20" s="167"/>
      <c r="E20" s="167"/>
      <c r="F20" s="167"/>
      <c r="G20" s="167"/>
      <c r="H20" s="167"/>
    </row>
    <row r="21" spans="1:8" s="143" customFormat="1" ht="14.25" customHeight="1" x14ac:dyDescent="0.2">
      <c r="A21" s="167" t="s">
        <v>177</v>
      </c>
      <c r="B21" s="167" t="s">
        <v>176</v>
      </c>
      <c r="C21" s="167"/>
      <c r="D21" s="167"/>
      <c r="E21" s="167"/>
      <c r="F21" s="167"/>
      <c r="G21" s="167"/>
      <c r="H21" s="167"/>
    </row>
    <row r="22" spans="1:8" s="143" customFormat="1" ht="14.25" x14ac:dyDescent="0.2">
      <c r="A22" s="167" t="s">
        <v>175</v>
      </c>
      <c r="B22" s="167" t="s">
        <v>174</v>
      </c>
      <c r="C22" s="167"/>
      <c r="D22" s="167"/>
      <c r="E22" s="167"/>
      <c r="F22" s="167"/>
      <c r="G22" s="167"/>
      <c r="H22" s="167"/>
    </row>
    <row r="23" spans="1:8" s="143" customFormat="1" ht="41.25" customHeight="1" x14ac:dyDescent="0.2">
      <c r="A23" s="167" t="s">
        <v>173</v>
      </c>
      <c r="B23" s="167" t="s">
        <v>172</v>
      </c>
      <c r="C23" s="167"/>
      <c r="D23" s="167"/>
      <c r="E23" s="167"/>
      <c r="F23" s="167"/>
      <c r="G23" s="167"/>
      <c r="H23" s="167"/>
    </row>
    <row r="24" spans="1:8" s="143" customFormat="1" ht="14.25" customHeight="1" x14ac:dyDescent="0.2">
      <c r="A24" s="167" t="s">
        <v>171</v>
      </c>
      <c r="B24" s="167" t="s">
        <v>170</v>
      </c>
      <c r="C24" s="167"/>
      <c r="D24" s="167"/>
      <c r="E24" s="167"/>
      <c r="F24" s="167"/>
      <c r="G24" s="167"/>
      <c r="H24" s="167"/>
    </row>
  </sheetData>
  <phoneticPr fontId="21" type="noConversion"/>
  <pageMargins left="0.7" right="0.7" top="0.75" bottom="0.75" header="0.3" footer="0.3"/>
  <ignoredErrors>
    <ignoredError sqref="A8:A12"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FDF3B-5236-41CF-B617-2EF2DF7E73AA}">
  <sheetPr codeName="Sheet25"/>
  <dimension ref="A1:H10"/>
  <sheetViews>
    <sheetView zoomScale="90" zoomScaleNormal="90" workbookViewId="0">
      <selection activeCell="A4" sqref="A4"/>
    </sheetView>
  </sheetViews>
  <sheetFormatPr defaultColWidth="9.28515625" defaultRowHeight="12.75" customHeight="1" x14ac:dyDescent="0.2"/>
  <cols>
    <col min="1" max="1" width="15" style="28" bestFit="1" customWidth="1"/>
    <col min="2" max="2" width="20.28515625" style="28" bestFit="1" customWidth="1"/>
    <col min="3" max="3" width="30.28515625" style="28" bestFit="1" customWidth="1"/>
    <col min="4" max="4" width="20.28515625" style="28" bestFit="1" customWidth="1"/>
    <col min="5" max="5" width="30.28515625" style="28" bestFit="1" customWidth="1"/>
    <col min="6" max="6" width="32.7109375" style="28" bestFit="1" customWidth="1"/>
    <col min="7" max="7" width="25.28515625" style="28" bestFit="1" customWidth="1"/>
    <col min="8" max="8" width="20.28515625" style="28" bestFit="1" customWidth="1"/>
    <col min="9" max="16384" width="9.28515625" style="28"/>
  </cols>
  <sheetData>
    <row r="1" spans="1:8" ht="25.5" customHeight="1" x14ac:dyDescent="0.4">
      <c r="A1" s="27" t="s">
        <v>0</v>
      </c>
      <c r="B1" s="27"/>
      <c r="C1" s="27"/>
      <c r="D1" s="27"/>
      <c r="E1" s="27"/>
      <c r="F1" s="27"/>
      <c r="G1" s="27"/>
      <c r="H1" s="27"/>
    </row>
    <row r="2" spans="1:8" ht="23.25" customHeight="1" x14ac:dyDescent="0.3">
      <c r="A2" s="29" t="s">
        <v>635</v>
      </c>
      <c r="B2" s="29"/>
      <c r="C2" s="29"/>
      <c r="D2" s="29"/>
      <c r="E2" s="29"/>
      <c r="F2" s="29"/>
      <c r="G2" s="29"/>
      <c r="H2" s="29"/>
    </row>
    <row r="3" spans="1:8" ht="20.25" customHeight="1" x14ac:dyDescent="0.25">
      <c r="A3" s="30" t="s">
        <v>169</v>
      </c>
      <c r="B3" s="30"/>
      <c r="C3" s="30"/>
      <c r="D3" s="30"/>
      <c r="E3" s="30"/>
      <c r="F3" s="30"/>
      <c r="G3" s="30"/>
      <c r="H3" s="30"/>
    </row>
    <row r="4" spans="1:8" ht="18.75" customHeight="1" thickBot="1" x14ac:dyDescent="0.3">
      <c r="A4" s="31" t="s">
        <v>2</v>
      </c>
    </row>
    <row r="5" spans="1:8" ht="18.75" customHeight="1" thickBot="1" x14ac:dyDescent="0.3">
      <c r="A5" s="39" t="s">
        <v>3</v>
      </c>
      <c r="B5" s="39" t="s">
        <v>161</v>
      </c>
      <c r="C5" s="39" t="s">
        <v>160</v>
      </c>
      <c r="D5" s="39" t="s">
        <v>159</v>
      </c>
      <c r="E5" s="39" t="s">
        <v>158</v>
      </c>
      <c r="F5" s="39" t="s">
        <v>167</v>
      </c>
      <c r="G5" s="39" t="s">
        <v>166</v>
      </c>
      <c r="H5" s="39" t="s">
        <v>165</v>
      </c>
    </row>
    <row r="6" spans="1:8" ht="18.75" customHeight="1" thickBot="1" x14ac:dyDescent="0.3">
      <c r="A6" s="18" t="s">
        <v>634</v>
      </c>
      <c r="B6" s="46">
        <v>13165090967.709999</v>
      </c>
      <c r="C6" s="46">
        <v>2295869771.4299998</v>
      </c>
      <c r="D6" s="46">
        <v>520190609.30000001</v>
      </c>
      <c r="E6" s="46">
        <v>479858793.72000003</v>
      </c>
      <c r="F6" s="46">
        <v>2253619754.3800001</v>
      </c>
      <c r="G6" s="46">
        <v>1232772584.24</v>
      </c>
      <c r="H6" s="46">
        <v>15440162972.02</v>
      </c>
    </row>
    <row r="7" spans="1:8" ht="18.75" customHeight="1" thickBot="1" x14ac:dyDescent="0.3">
      <c r="A7" s="18">
        <v>2024</v>
      </c>
      <c r="B7" s="46">
        <v>11929214005.5</v>
      </c>
      <c r="C7" s="46">
        <v>1924947587</v>
      </c>
      <c r="D7" s="46">
        <v>537043579.08000004</v>
      </c>
      <c r="E7" s="46">
        <v>448312611.61000001</v>
      </c>
      <c r="F7" s="46">
        <v>2023781570.76</v>
      </c>
      <c r="G7" s="46">
        <v>1155072604.8900001</v>
      </c>
      <c r="H7" s="46">
        <v>13970808817.32</v>
      </c>
    </row>
    <row r="8" spans="1:8" ht="18.75" customHeight="1" thickBot="1" x14ac:dyDescent="0.3">
      <c r="A8" s="17" t="s">
        <v>10</v>
      </c>
      <c r="B8" s="46">
        <v>11237918400.49</v>
      </c>
      <c r="C8" s="46">
        <v>3964047377.9699998</v>
      </c>
      <c r="D8" s="46">
        <v>867156849.76999998</v>
      </c>
      <c r="E8" s="46">
        <v>494341503.87</v>
      </c>
      <c r="F8" s="46">
        <v>1639130006.53</v>
      </c>
      <c r="G8" s="46">
        <v>1960249537.9000001</v>
      </c>
      <c r="H8" s="46">
        <v>16884583663.469999</v>
      </c>
    </row>
    <row r="9" spans="1:8" ht="18.75" customHeight="1" thickBot="1" x14ac:dyDescent="0.3">
      <c r="A9" s="17" t="s">
        <v>11</v>
      </c>
      <c r="B9" s="46">
        <v>10704085420.02</v>
      </c>
      <c r="C9" s="46">
        <v>4468027974.1199999</v>
      </c>
      <c r="D9" s="46">
        <v>751749071.03999996</v>
      </c>
      <c r="E9" s="46">
        <v>435953052.88</v>
      </c>
      <c r="F9" s="46">
        <v>1234508712.76</v>
      </c>
      <c r="G9" s="46">
        <v>1084612597</v>
      </c>
      <c r="H9" s="46">
        <v>16209919402.299999</v>
      </c>
    </row>
    <row r="10" spans="1:8" ht="18.75" customHeight="1" thickBot="1" x14ac:dyDescent="0.3">
      <c r="A10" s="17" t="s">
        <v>613</v>
      </c>
      <c r="B10" s="46">
        <v>9613159345.8400002</v>
      </c>
      <c r="C10" s="46">
        <v>3206965337.3600001</v>
      </c>
      <c r="D10" s="46">
        <v>548982187.92000008</v>
      </c>
      <c r="E10" s="46">
        <v>311821145.92000002</v>
      </c>
      <c r="F10" s="46">
        <v>1278423433.6799998</v>
      </c>
      <c r="G10" s="46">
        <v>1141712632.47</v>
      </c>
      <c r="H10" s="46">
        <v>13544217215.83</v>
      </c>
    </row>
  </sheetData>
  <phoneticPr fontId="21" type="noConversion"/>
  <pageMargins left="0.7" right="0.7" top="0.75" bottom="0.75" header="0.3" footer="0.3"/>
  <ignoredErrors>
    <ignoredError sqref="A6:A1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5107D-C1E7-4993-8E6F-298AAF095BC1}">
  <sheetPr codeName="Sheet26"/>
  <dimension ref="A1:H11"/>
  <sheetViews>
    <sheetView tabSelected="1" zoomScale="90" zoomScaleNormal="90" workbookViewId="0">
      <selection activeCell="A4" sqref="A4"/>
    </sheetView>
  </sheetViews>
  <sheetFormatPr defaultColWidth="9.28515625" defaultRowHeight="12.75" customHeight="1" x14ac:dyDescent="0.2"/>
  <cols>
    <col min="1" max="1" width="15" style="28" bestFit="1" customWidth="1"/>
    <col min="2" max="2" width="19.28515625" style="28" customWidth="1"/>
    <col min="3" max="3" width="30.28515625" style="28" bestFit="1" customWidth="1"/>
    <col min="4" max="4" width="20.28515625" style="28" bestFit="1" customWidth="1"/>
    <col min="5" max="5" width="30.28515625" style="28" bestFit="1" customWidth="1"/>
    <col min="6" max="6" width="32.7109375" style="28" bestFit="1" customWidth="1"/>
    <col min="7" max="7" width="25.28515625" style="28" bestFit="1" customWidth="1"/>
    <col min="8" max="8" width="18.7109375" style="28" bestFit="1" customWidth="1"/>
    <col min="9" max="16384" width="9.28515625" style="28"/>
  </cols>
  <sheetData>
    <row r="1" spans="1:8" ht="20.25" customHeight="1" x14ac:dyDescent="0.25">
      <c r="A1" s="30" t="s">
        <v>0</v>
      </c>
      <c r="B1" s="30"/>
      <c r="C1" s="30"/>
      <c r="D1" s="30"/>
      <c r="E1" s="30"/>
      <c r="F1" s="30"/>
      <c r="G1" s="30"/>
      <c r="H1" s="30"/>
    </row>
    <row r="2" spans="1:8" ht="19.5" customHeight="1" x14ac:dyDescent="0.25">
      <c r="A2" s="208" t="s">
        <v>635</v>
      </c>
      <c r="B2" s="208"/>
      <c r="C2" s="208"/>
      <c r="D2" s="208"/>
      <c r="E2" s="208"/>
      <c r="F2" s="208"/>
      <c r="G2" s="208"/>
      <c r="H2" s="208"/>
    </row>
    <row r="3" spans="1:8" ht="19.5" customHeight="1" x14ac:dyDescent="0.25">
      <c r="A3" s="208" t="s">
        <v>168</v>
      </c>
      <c r="B3" s="208"/>
      <c r="C3" s="208"/>
      <c r="D3" s="208"/>
      <c r="E3" s="208"/>
      <c r="F3" s="208"/>
      <c r="G3" s="208"/>
      <c r="H3" s="208"/>
    </row>
    <row r="4" spans="1:8" ht="18.75" customHeight="1" thickBot="1" x14ac:dyDescent="0.3">
      <c r="A4" s="31" t="s">
        <v>2</v>
      </c>
    </row>
    <row r="5" spans="1:8" ht="18.75" customHeight="1" thickBot="1" x14ac:dyDescent="0.3">
      <c r="A5" s="39" t="s">
        <v>3</v>
      </c>
      <c r="B5" s="39" t="s">
        <v>161</v>
      </c>
      <c r="C5" s="39" t="s">
        <v>160</v>
      </c>
      <c r="D5" s="39" t="s">
        <v>159</v>
      </c>
      <c r="E5" s="39" t="s">
        <v>158</v>
      </c>
      <c r="F5" s="39" t="s">
        <v>167</v>
      </c>
      <c r="G5" s="39" t="s">
        <v>166</v>
      </c>
      <c r="H5" s="39" t="s">
        <v>165</v>
      </c>
    </row>
    <row r="6" spans="1:8" ht="18.75" customHeight="1" thickBot="1" x14ac:dyDescent="0.3">
      <c r="A6" s="18" t="s">
        <v>634</v>
      </c>
      <c r="B6" s="41">
        <v>66208578.159999996</v>
      </c>
      <c r="C6" s="41">
        <v>5131030.66</v>
      </c>
      <c r="D6" s="41">
        <v>4923126.49</v>
      </c>
      <c r="E6" s="41">
        <v>2707178.09</v>
      </c>
      <c r="F6" s="41">
        <v>10400778.85</v>
      </c>
      <c r="G6" s="41">
        <v>2552291.29</v>
      </c>
      <c r="H6" s="41">
        <v>71121425.840000004</v>
      </c>
    </row>
    <row r="7" spans="1:8" ht="18.75" customHeight="1" thickBot="1" x14ac:dyDescent="0.3">
      <c r="A7" s="18">
        <v>2024</v>
      </c>
      <c r="B7" s="41">
        <v>62821564.149999999</v>
      </c>
      <c r="C7" s="41">
        <v>4552812.3499999996</v>
      </c>
      <c r="D7" s="41">
        <v>4607190.4000000004</v>
      </c>
      <c r="E7" s="41">
        <v>2406630.1</v>
      </c>
      <c r="F7" s="41">
        <v>11725023.619999999</v>
      </c>
      <c r="G7" s="41">
        <v>4003320.22</v>
      </c>
      <c r="H7" s="41">
        <v>66666493.600000001</v>
      </c>
    </row>
    <row r="8" spans="1:8" ht="18.75" customHeight="1" thickBot="1" x14ac:dyDescent="0.3">
      <c r="A8" s="18" t="s">
        <v>10</v>
      </c>
      <c r="B8" s="41">
        <v>61154774.700000003</v>
      </c>
      <c r="C8" s="41">
        <v>7144893.6200000001</v>
      </c>
      <c r="D8" s="41">
        <v>8092607.2400000002</v>
      </c>
      <c r="E8" s="41">
        <v>2647006.35</v>
      </c>
      <c r="F8" s="41">
        <v>9533852.7100000009</v>
      </c>
      <c r="G8" s="41">
        <v>-291817.09999999998</v>
      </c>
      <c r="H8" s="41">
        <v>69213612.099999994</v>
      </c>
    </row>
    <row r="9" spans="1:8" ht="18.75" customHeight="1" thickBot="1" x14ac:dyDescent="0.3">
      <c r="A9" s="18" t="s">
        <v>11</v>
      </c>
      <c r="B9" s="41">
        <v>58450276.340000004</v>
      </c>
      <c r="C9" s="41">
        <v>5075198.74</v>
      </c>
      <c r="D9" s="41">
        <v>5540301.5599999996</v>
      </c>
      <c r="E9" s="41">
        <v>2341687.2200000002</v>
      </c>
      <c r="F9" s="41">
        <v>7565696.4699999997</v>
      </c>
      <c r="G9" s="41">
        <v>3971546.45</v>
      </c>
      <c r="H9" s="41">
        <v>67813313.840000004</v>
      </c>
    </row>
    <row r="10" spans="1:8" ht="18.75" customHeight="1" thickBot="1" x14ac:dyDescent="0.3">
      <c r="A10" s="18" t="s">
        <v>613</v>
      </c>
      <c r="B10" s="42">
        <v>50246969.580000006</v>
      </c>
      <c r="C10" s="42">
        <v>5985200.9400000013</v>
      </c>
      <c r="D10" s="42">
        <v>5443856.2200000007</v>
      </c>
      <c r="E10" s="42">
        <v>1741683.7699999998</v>
      </c>
      <c r="F10" s="42">
        <v>7658635.709999999</v>
      </c>
      <c r="G10" s="42">
        <v>1410418.27</v>
      </c>
      <c r="H10" s="43">
        <v>57169493.070000015</v>
      </c>
    </row>
    <row r="11" spans="1:8" ht="18.75" customHeight="1" thickBot="1" x14ac:dyDescent="0.3">
      <c r="A11" s="38" t="s">
        <v>164</v>
      </c>
      <c r="B11" s="44"/>
      <c r="C11" s="44"/>
      <c r="D11" s="44"/>
      <c r="E11" s="44"/>
      <c r="F11" s="44"/>
      <c r="G11" s="44"/>
      <c r="H11" s="45"/>
    </row>
  </sheetData>
  <phoneticPr fontId="21" type="noConversion"/>
  <pageMargins left="0.7" right="0.7" top="0.75" bottom="0.75" header="0.3" footer="0.3"/>
  <ignoredErrors>
    <ignoredError sqref="A6 A8:A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3CC0A-AAFC-4A66-B034-FEAC67B7BF9B}">
  <sheetPr codeName="Sheet3"/>
  <dimension ref="A1:I13"/>
  <sheetViews>
    <sheetView zoomScale="90" zoomScaleNormal="90" workbookViewId="0">
      <selection activeCell="A12" sqref="A12"/>
    </sheetView>
  </sheetViews>
  <sheetFormatPr defaultColWidth="9.28515625" defaultRowHeight="12.75" customHeight="1" x14ac:dyDescent="0.2"/>
  <cols>
    <col min="1" max="1" width="15" style="28" bestFit="1" customWidth="1"/>
    <col min="2" max="2" width="20.28515625" style="28" bestFit="1" customWidth="1"/>
    <col min="3" max="3" width="30.28515625" style="28" bestFit="1" customWidth="1"/>
    <col min="4" max="4" width="20.28515625" style="28" bestFit="1" customWidth="1"/>
    <col min="5" max="5" width="30.28515625" style="28" bestFit="1" customWidth="1"/>
    <col min="6" max="6" width="32.7109375" style="28" customWidth="1"/>
    <col min="7" max="7" width="31.42578125" style="28" bestFit="1" customWidth="1"/>
    <col min="8" max="8" width="53" style="28" customWidth="1"/>
    <col min="9" max="9" width="20.28515625" style="28" bestFit="1" customWidth="1"/>
    <col min="10" max="16384" width="9.28515625" style="28"/>
  </cols>
  <sheetData>
    <row r="1" spans="1:9" ht="25.5" customHeight="1" x14ac:dyDescent="0.4">
      <c r="A1" s="27" t="s">
        <v>0</v>
      </c>
      <c r="B1" s="27"/>
      <c r="C1" s="27"/>
      <c r="D1" s="27"/>
      <c r="E1" s="27"/>
      <c r="F1" s="27"/>
      <c r="G1" s="27"/>
      <c r="H1" s="27"/>
      <c r="I1" s="27"/>
    </row>
    <row r="2" spans="1:9" ht="23.25" customHeight="1" x14ac:dyDescent="0.3">
      <c r="A2" s="29" t="s">
        <v>635</v>
      </c>
      <c r="B2" s="29"/>
      <c r="C2" s="29"/>
      <c r="D2" s="29"/>
      <c r="E2" s="29"/>
      <c r="F2" s="29"/>
      <c r="G2" s="29"/>
      <c r="H2" s="29"/>
      <c r="I2" s="29"/>
    </row>
    <row r="3" spans="1:9" ht="20.25" customHeight="1" x14ac:dyDescent="0.25">
      <c r="A3" s="30" t="s">
        <v>163</v>
      </c>
      <c r="B3" s="30"/>
      <c r="C3" s="30"/>
      <c r="D3" s="30"/>
      <c r="E3" s="30"/>
      <c r="F3" s="30"/>
      <c r="G3" s="30"/>
      <c r="H3" s="30"/>
      <c r="I3" s="30"/>
    </row>
    <row r="4" spans="1:9" ht="18.75" customHeight="1" thickBot="1" x14ac:dyDescent="0.3">
      <c r="A4" s="31" t="s">
        <v>2</v>
      </c>
    </row>
    <row r="5" spans="1:9" ht="18.75" customHeight="1" thickBot="1" x14ac:dyDescent="0.3">
      <c r="A5" s="39" t="s">
        <v>162</v>
      </c>
      <c r="B5" s="39" t="s">
        <v>161</v>
      </c>
      <c r="C5" s="39" t="s">
        <v>160</v>
      </c>
      <c r="D5" s="39" t="s">
        <v>159</v>
      </c>
      <c r="E5" s="39" t="s">
        <v>158</v>
      </c>
      <c r="F5" s="39" t="s">
        <v>157</v>
      </c>
      <c r="G5" s="39" t="s">
        <v>156</v>
      </c>
      <c r="H5" s="39" t="s">
        <v>611</v>
      </c>
      <c r="I5" s="39" t="s">
        <v>155</v>
      </c>
    </row>
    <row r="6" spans="1:9" ht="18.75" customHeight="1" thickBot="1" x14ac:dyDescent="0.3">
      <c r="A6" s="18" t="s">
        <v>634</v>
      </c>
      <c r="B6" s="46">
        <v>59826596962.559998</v>
      </c>
      <c r="C6" s="46">
        <v>12298866058.440001</v>
      </c>
      <c r="D6" s="46">
        <v>3523804002.8699999</v>
      </c>
      <c r="E6" s="46">
        <v>1948998211.5899999</v>
      </c>
      <c r="F6" s="46">
        <v>137308583.41</v>
      </c>
      <c r="G6" s="46">
        <v>15164168903.120001</v>
      </c>
      <c r="H6" s="46">
        <v>1369673243.8800001</v>
      </c>
      <c r="I6" s="46">
        <v>61201731671.870003</v>
      </c>
    </row>
    <row r="7" spans="1:9" ht="18.75" customHeight="1" thickBot="1" x14ac:dyDescent="0.3">
      <c r="A7" s="18">
        <v>2024</v>
      </c>
      <c r="B7" s="46">
        <v>54699605368.989998</v>
      </c>
      <c r="C7" s="46">
        <v>10779551709.969999</v>
      </c>
      <c r="D7" s="46">
        <v>3518817481.8299999</v>
      </c>
      <c r="E7" s="46">
        <v>1871344669.55</v>
      </c>
      <c r="F7" s="46">
        <v>131189435.16</v>
      </c>
      <c r="G7" s="46">
        <v>15907045679.709999</v>
      </c>
      <c r="H7" s="46">
        <v>1253386117.6500001</v>
      </c>
      <c r="I7" s="46">
        <v>53840076868.139999</v>
      </c>
    </row>
    <row r="8" spans="1:9" ht="18.75" customHeight="1" thickBot="1" x14ac:dyDescent="0.3">
      <c r="A8" s="17" t="s">
        <v>10</v>
      </c>
      <c r="B8" s="46">
        <v>52476668694.900002</v>
      </c>
      <c r="C8" s="46">
        <v>18428112181.990002</v>
      </c>
      <c r="D8" s="46">
        <v>5245618719.3100004</v>
      </c>
      <c r="E8" s="46">
        <v>1878615432.1800001</v>
      </c>
      <c r="F8" s="46">
        <v>121376066.64</v>
      </c>
      <c r="G8" s="46">
        <v>17366622802.709999</v>
      </c>
      <c r="H8" s="46">
        <v>2008097003.1199999</v>
      </c>
      <c r="I8" s="46">
        <v>58775671289.190002</v>
      </c>
    </row>
    <row r="9" spans="1:9" ht="18.75" customHeight="1" thickBot="1" x14ac:dyDescent="0.3">
      <c r="A9" s="17" t="s">
        <v>11</v>
      </c>
      <c r="B9" s="46">
        <v>53327759454.07</v>
      </c>
      <c r="C9" s="46">
        <v>21665898850.509998</v>
      </c>
      <c r="D9" s="46">
        <v>4407023176.96</v>
      </c>
      <c r="E9" s="46">
        <v>1609006983.28</v>
      </c>
      <c r="F9" s="46">
        <v>111554636.11</v>
      </c>
      <c r="G9" s="46">
        <v>9261612679.25</v>
      </c>
      <c r="H9" s="46">
        <v>1122287976.3399999</v>
      </c>
      <c r="I9" s="46">
        <v>70737342445.339996</v>
      </c>
    </row>
    <row r="10" spans="1:9" ht="18.75" customHeight="1" thickBot="1" x14ac:dyDescent="0.3">
      <c r="A10" s="17">
        <v>2021</v>
      </c>
      <c r="B10" s="46">
        <v>44218244593.93</v>
      </c>
      <c r="C10" s="46">
        <v>16441247692.839998</v>
      </c>
      <c r="D10" s="46">
        <v>3455809747.5100002</v>
      </c>
      <c r="E10" s="46">
        <v>1300427766.23</v>
      </c>
      <c r="F10" s="46">
        <v>115982725.48999999</v>
      </c>
      <c r="G10" s="46">
        <v>9372724501.460001</v>
      </c>
      <c r="H10" s="46">
        <v>1192318352.9200001</v>
      </c>
      <c r="I10" s="46">
        <v>54966669671.620003</v>
      </c>
    </row>
    <row r="11" spans="1:9" ht="27" customHeight="1" x14ac:dyDescent="0.25">
      <c r="A11" s="178" t="s">
        <v>154</v>
      </c>
      <c r="B11" s="178"/>
      <c r="C11" s="178"/>
      <c r="D11" s="178"/>
      <c r="E11" s="178"/>
      <c r="F11" s="178"/>
      <c r="G11" s="178"/>
      <c r="H11" s="178"/>
      <c r="I11" s="178"/>
    </row>
    <row r="12" spans="1:9" ht="18.75" customHeight="1" x14ac:dyDescent="0.2">
      <c r="A12" s="26" t="s">
        <v>2</v>
      </c>
    </row>
    <row r="13" spans="1:9" ht="18.75" customHeight="1" x14ac:dyDescent="0.2">
      <c r="A13" s="26" t="s">
        <v>2</v>
      </c>
    </row>
  </sheetData>
  <pageMargins left="0.7" right="0.7" top="0.75" bottom="0.75" header="0.3" footer="0.3"/>
  <pageSetup scale="37" orientation="portrait" r:id="rId1"/>
  <ignoredErrors>
    <ignoredError sqref="A6:A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1A19B-19B3-4963-B780-D08F152E3157}">
  <sheetPr codeName="Sheet4"/>
  <dimension ref="A1:DG19"/>
  <sheetViews>
    <sheetView zoomScale="70" zoomScaleNormal="70" workbookViewId="0">
      <selection activeCell="C43" sqref="C43"/>
    </sheetView>
  </sheetViews>
  <sheetFormatPr defaultColWidth="9.28515625" defaultRowHeight="12.75" customHeight="1" x14ac:dyDescent="0.2"/>
  <cols>
    <col min="1" max="1" width="15" style="28" bestFit="1" customWidth="1"/>
    <col min="2" max="2" width="11.28515625" style="28" bestFit="1" customWidth="1"/>
    <col min="3" max="3" width="16.7109375" style="28" customWidth="1"/>
    <col min="4" max="4" width="2.7109375" style="28" customWidth="1"/>
    <col min="5" max="5" width="11.28515625" style="28" bestFit="1" customWidth="1"/>
    <col min="6" max="6" width="15" style="28" bestFit="1" customWidth="1"/>
    <col min="7" max="7" width="2.7109375" style="28" customWidth="1"/>
    <col min="8" max="8" width="11.28515625" style="28" bestFit="1" customWidth="1"/>
    <col min="9" max="9" width="15" style="28" bestFit="1" customWidth="1"/>
    <col min="10" max="10" width="2.7109375" style="28" customWidth="1"/>
    <col min="11" max="11" width="11.28515625" style="28" bestFit="1" customWidth="1"/>
    <col min="12" max="12" width="15" style="28" bestFit="1" customWidth="1"/>
    <col min="13" max="13" width="2.7109375" style="28" customWidth="1"/>
    <col min="14" max="14" width="11.28515625" style="28" bestFit="1" customWidth="1"/>
    <col min="15" max="15" width="15" style="28" bestFit="1" customWidth="1"/>
    <col min="16" max="16" width="2.7109375" style="28" customWidth="1"/>
    <col min="17" max="17" width="11.28515625" style="28" bestFit="1" customWidth="1"/>
    <col min="18" max="18" width="15" style="28" bestFit="1" customWidth="1"/>
    <col min="19" max="19" width="2.7109375" style="28" customWidth="1"/>
    <col min="20" max="20" width="11.28515625" style="28" bestFit="1" customWidth="1"/>
    <col min="21" max="21" width="15" style="28" bestFit="1" customWidth="1"/>
    <col min="22" max="22" width="2.7109375" style="28" customWidth="1"/>
    <col min="23" max="23" width="11.28515625" style="28" bestFit="1" customWidth="1"/>
    <col min="24" max="24" width="15" style="28" bestFit="1" customWidth="1"/>
    <col min="25" max="25" width="2.7109375" style="28" customWidth="1"/>
    <col min="26" max="26" width="11.28515625" style="28" bestFit="1" customWidth="1"/>
    <col min="27" max="27" width="15" style="28" bestFit="1" customWidth="1"/>
    <col min="28" max="28" width="2.7109375" style="28" customWidth="1"/>
    <col min="29" max="29" width="11.28515625" style="28" bestFit="1" customWidth="1"/>
    <col min="30" max="30" width="15" style="28" bestFit="1" customWidth="1"/>
    <col min="31" max="31" width="2.7109375" style="28" customWidth="1"/>
    <col min="32" max="32" width="11.28515625" style="28" bestFit="1" customWidth="1"/>
    <col min="33" max="33" width="15" style="28" bestFit="1" customWidth="1"/>
    <col min="34" max="34" width="2.7109375" style="28" customWidth="1"/>
    <col min="35" max="35" width="11.28515625" style="28" bestFit="1" customWidth="1"/>
    <col min="36" max="36" width="15" style="28" bestFit="1" customWidth="1"/>
    <col min="37" max="37" width="2.7109375" style="28" customWidth="1"/>
    <col min="38" max="38" width="11.28515625" style="28" bestFit="1" customWidth="1"/>
    <col min="39" max="39" width="15" style="28" bestFit="1" customWidth="1"/>
    <col min="40" max="40" width="2.7109375" style="28" customWidth="1"/>
    <col min="41" max="41" width="11.28515625" style="28" bestFit="1" customWidth="1"/>
    <col min="42" max="42" width="15" style="28" bestFit="1" customWidth="1"/>
    <col min="43" max="43" width="2.7109375" style="28" customWidth="1"/>
    <col min="44" max="44" width="11.28515625" style="28" bestFit="1" customWidth="1"/>
    <col min="45" max="45" width="15" style="28" bestFit="1" customWidth="1"/>
    <col min="46" max="46" width="2.7109375" style="28" customWidth="1"/>
    <col min="47" max="47" width="11.28515625" style="28" bestFit="1" customWidth="1"/>
    <col min="48" max="48" width="15" style="28" bestFit="1" customWidth="1"/>
    <col min="49" max="49" width="2.7109375" style="28" customWidth="1"/>
    <col min="50" max="50" width="11.28515625" style="28" bestFit="1" customWidth="1"/>
    <col min="51" max="51" width="15" style="28" bestFit="1" customWidth="1"/>
    <col min="52" max="52" width="2.7109375" style="28" customWidth="1"/>
    <col min="53" max="53" width="11.28515625" style="28" bestFit="1" customWidth="1"/>
    <col min="54" max="54" width="27.28515625" style="28" customWidth="1"/>
    <col min="55" max="55" width="2.7109375" style="28" customWidth="1"/>
    <col min="56" max="56" width="11.28515625" style="28" bestFit="1" customWidth="1"/>
    <col min="57" max="57" width="22" style="28" customWidth="1"/>
    <col min="58" max="58" width="2.7109375" style="28" customWidth="1"/>
    <col min="59" max="59" width="11.28515625" style="28" bestFit="1" customWidth="1"/>
    <col min="60" max="60" width="15" style="28" bestFit="1" customWidth="1"/>
    <col min="61" max="61" width="2.7109375" style="28" customWidth="1"/>
    <col min="62" max="62" width="11.28515625" style="28" bestFit="1" customWidth="1"/>
    <col min="63" max="63" width="15" style="28" bestFit="1" customWidth="1"/>
    <col min="64" max="64" width="2.7109375" style="28" customWidth="1"/>
    <col min="65" max="65" width="11.28515625" style="28" bestFit="1" customWidth="1"/>
    <col min="66" max="66" width="27.42578125" style="28" customWidth="1"/>
    <col min="67" max="67" width="2.7109375" style="28" customWidth="1"/>
    <col min="68" max="68" width="11.28515625" style="28" bestFit="1" customWidth="1"/>
    <col min="69" max="69" width="15" style="28" bestFit="1" customWidth="1"/>
    <col min="70" max="70" width="2.7109375" style="28" customWidth="1"/>
    <col min="71" max="71" width="11.28515625" style="28" bestFit="1" customWidth="1"/>
    <col min="72" max="72" width="15" style="28" bestFit="1" customWidth="1"/>
    <col min="73" max="73" width="2.7109375" style="28" customWidth="1"/>
    <col min="74" max="74" width="11.28515625" style="28" bestFit="1" customWidth="1"/>
    <col min="75" max="75" width="15" style="28" bestFit="1" customWidth="1"/>
    <col min="76" max="76" width="2.7109375" style="28" customWidth="1"/>
    <col min="77" max="77" width="11.28515625" style="28" bestFit="1" customWidth="1"/>
    <col min="78" max="78" width="15" style="28" bestFit="1" customWidth="1"/>
    <col min="79" max="79" width="2.7109375" style="28" customWidth="1"/>
    <col min="80" max="80" width="11.28515625" style="28" bestFit="1" customWidth="1"/>
    <col min="81" max="81" width="15" style="28" bestFit="1" customWidth="1"/>
    <col min="82" max="82" width="2.7109375" style="28" customWidth="1"/>
    <col min="83" max="83" width="11.28515625" style="28" bestFit="1" customWidth="1"/>
    <col min="84" max="84" width="15" style="28" bestFit="1" customWidth="1"/>
    <col min="85" max="85" width="2.7109375" style="28" customWidth="1"/>
    <col min="86" max="86" width="11.28515625" style="28" bestFit="1" customWidth="1"/>
    <col min="87" max="87" width="15" style="28" bestFit="1" customWidth="1"/>
    <col min="88" max="88" width="2.7109375" style="28" customWidth="1"/>
    <col min="89" max="89" width="11.28515625" style="28" bestFit="1" customWidth="1"/>
    <col min="90" max="90" width="15" style="28" bestFit="1" customWidth="1"/>
    <col min="91" max="91" width="2.7109375" style="28" customWidth="1"/>
    <col min="92" max="92" width="11.28515625" style="28" bestFit="1" customWidth="1"/>
    <col min="93" max="93" width="15" style="28" bestFit="1" customWidth="1"/>
    <col min="94" max="94" width="2.7109375" style="28" customWidth="1"/>
    <col min="95" max="95" width="11.28515625" style="28" bestFit="1" customWidth="1"/>
    <col min="96" max="96" width="15" style="28" bestFit="1" customWidth="1"/>
    <col min="97" max="97" width="2.7109375" style="28" customWidth="1"/>
    <col min="98" max="98" width="11.28515625" style="28" bestFit="1" customWidth="1"/>
    <col min="99" max="99" width="15" style="28" bestFit="1" customWidth="1"/>
    <col min="100" max="100" width="2.7109375" style="28" customWidth="1"/>
    <col min="101" max="101" width="11.28515625" style="28" bestFit="1" customWidth="1"/>
    <col min="102" max="102" width="15" style="28" bestFit="1" customWidth="1"/>
    <col min="103" max="103" width="2.7109375" style="28" customWidth="1"/>
    <col min="104" max="104" width="12.28515625" style="28" bestFit="1" customWidth="1"/>
    <col min="105" max="105" width="24" style="28" customWidth="1"/>
    <col min="106" max="106" width="2.7109375" style="28" customWidth="1"/>
    <col min="107" max="107" width="9.28515625" style="28"/>
    <col min="108" max="108" width="15.42578125" style="28" customWidth="1"/>
    <col min="109" max="109" width="2.7109375" style="28" customWidth="1"/>
    <col min="110" max="110" width="9.28515625" style="28"/>
    <col min="111" max="111" width="14.5703125" style="28" bestFit="1" customWidth="1"/>
    <col min="112" max="16384" width="9.28515625" style="28"/>
  </cols>
  <sheetData>
    <row r="1" spans="1:111" ht="25.5" customHeight="1" x14ac:dyDescent="0.4">
      <c r="A1" s="27" t="s">
        <v>0</v>
      </c>
    </row>
    <row r="2" spans="1:111" ht="23.25" customHeight="1" x14ac:dyDescent="0.3">
      <c r="A2" s="29" t="s">
        <v>635</v>
      </c>
    </row>
    <row r="3" spans="1:111" ht="19.899999999999999" customHeight="1" x14ac:dyDescent="0.25">
      <c r="A3" s="30" t="s">
        <v>270</v>
      </c>
    </row>
    <row r="4" spans="1:111" ht="18.600000000000001" customHeight="1" thickBot="1" x14ac:dyDescent="0.3">
      <c r="A4" s="31" t="s">
        <v>2</v>
      </c>
    </row>
    <row r="5" spans="1:111" s="139" customFormat="1" ht="74.25" customHeight="1" thickBot="1" x14ac:dyDescent="0.25">
      <c r="A5" s="138"/>
      <c r="B5" s="164" t="s">
        <v>269</v>
      </c>
      <c r="C5" s="165"/>
      <c r="D5" s="138"/>
      <c r="E5" s="164" t="s">
        <v>268</v>
      </c>
      <c r="F5" s="165"/>
      <c r="G5" s="138"/>
      <c r="H5" s="164" t="s">
        <v>267</v>
      </c>
      <c r="I5" s="165"/>
      <c r="J5" s="138"/>
      <c r="K5" s="164" t="s">
        <v>266</v>
      </c>
      <c r="L5" s="165"/>
      <c r="M5" s="138"/>
      <c r="N5" s="164" t="s">
        <v>265</v>
      </c>
      <c r="O5" s="165"/>
      <c r="P5" s="138"/>
      <c r="Q5" s="164" t="s">
        <v>264</v>
      </c>
      <c r="R5" s="165"/>
      <c r="S5" s="138"/>
      <c r="T5" s="164" t="s">
        <v>263</v>
      </c>
      <c r="U5" s="165"/>
      <c r="V5" s="138"/>
      <c r="W5" s="164" t="s">
        <v>262</v>
      </c>
      <c r="X5" s="165"/>
      <c r="Y5" s="138"/>
      <c r="Z5" s="164" t="s">
        <v>261</v>
      </c>
      <c r="AA5" s="165"/>
      <c r="AB5" s="138"/>
      <c r="AC5" s="164" t="s">
        <v>260</v>
      </c>
      <c r="AD5" s="165"/>
      <c r="AE5" s="138"/>
      <c r="AF5" s="164" t="s">
        <v>259</v>
      </c>
      <c r="AG5" s="165"/>
      <c r="AH5" s="138"/>
      <c r="AI5" s="164" t="s">
        <v>258</v>
      </c>
      <c r="AJ5" s="165"/>
      <c r="AK5" s="138"/>
      <c r="AL5" s="164" t="s">
        <v>257</v>
      </c>
      <c r="AM5" s="165"/>
      <c r="AN5" s="138"/>
      <c r="AO5" s="164" t="s">
        <v>256</v>
      </c>
      <c r="AP5" s="165"/>
      <c r="AQ5" s="138"/>
      <c r="AR5" s="164" t="s">
        <v>255</v>
      </c>
      <c r="AS5" s="165"/>
      <c r="AT5" s="138"/>
      <c r="AU5" s="164" t="s">
        <v>254</v>
      </c>
      <c r="AV5" s="165"/>
      <c r="AW5" s="138"/>
      <c r="AX5" s="164" t="s">
        <v>253</v>
      </c>
      <c r="AY5" s="165"/>
      <c r="AZ5" s="138"/>
      <c r="BA5" s="164" t="s">
        <v>252</v>
      </c>
      <c r="BB5" s="165"/>
      <c r="BC5" s="138"/>
      <c r="BD5" s="164" t="s">
        <v>251</v>
      </c>
      <c r="BE5" s="165"/>
      <c r="BF5" s="138"/>
      <c r="BG5" s="164" t="s">
        <v>250</v>
      </c>
      <c r="BH5" s="165"/>
      <c r="BI5" s="138"/>
      <c r="BJ5" s="164" t="s">
        <v>249</v>
      </c>
      <c r="BK5" s="165"/>
      <c r="BL5" s="138"/>
      <c r="BM5" s="164" t="s">
        <v>248</v>
      </c>
      <c r="BN5" s="165"/>
      <c r="BO5" s="138"/>
      <c r="BP5" s="164" t="s">
        <v>247</v>
      </c>
      <c r="BQ5" s="165"/>
      <c r="BR5" s="138"/>
      <c r="BS5" s="164" t="s">
        <v>246</v>
      </c>
      <c r="BT5" s="165"/>
      <c r="BU5" s="138"/>
      <c r="BV5" s="164" t="s">
        <v>245</v>
      </c>
      <c r="BW5" s="165"/>
      <c r="BX5" s="138"/>
      <c r="BY5" s="164" t="s">
        <v>244</v>
      </c>
      <c r="BZ5" s="165"/>
      <c r="CA5" s="138"/>
      <c r="CB5" s="164" t="s">
        <v>243</v>
      </c>
      <c r="CC5" s="165"/>
      <c r="CD5" s="138"/>
      <c r="CE5" s="164" t="s">
        <v>242</v>
      </c>
      <c r="CF5" s="165"/>
      <c r="CG5" s="138"/>
      <c r="CH5" s="164" t="s">
        <v>241</v>
      </c>
      <c r="CI5" s="165"/>
      <c r="CJ5" s="138"/>
      <c r="CK5" s="164" t="s">
        <v>240</v>
      </c>
      <c r="CL5" s="165"/>
      <c r="CM5" s="138"/>
      <c r="CN5" s="164" t="s">
        <v>239</v>
      </c>
      <c r="CO5" s="165"/>
      <c r="CP5" s="138"/>
      <c r="CQ5" s="164" t="s">
        <v>238</v>
      </c>
      <c r="CR5" s="165"/>
      <c r="CS5" s="138"/>
      <c r="CT5" s="164" t="s">
        <v>237</v>
      </c>
      <c r="CU5" s="165"/>
      <c r="CV5" s="138"/>
      <c r="CW5" s="164" t="s">
        <v>236</v>
      </c>
      <c r="CX5" s="165"/>
      <c r="CY5" s="138"/>
      <c r="CZ5" s="164" t="s">
        <v>235</v>
      </c>
      <c r="DA5" s="165"/>
      <c r="DB5" s="138"/>
      <c r="DC5" s="164" t="s">
        <v>622</v>
      </c>
      <c r="DD5" s="165"/>
      <c r="DE5" s="138"/>
      <c r="DF5" s="164" t="s">
        <v>638</v>
      </c>
      <c r="DG5" s="165"/>
    </row>
    <row r="6" spans="1:111" s="172" customFormat="1" ht="18.75" customHeight="1" thickBot="1" x14ac:dyDescent="0.3">
      <c r="A6" s="136" t="s">
        <v>3</v>
      </c>
      <c r="B6" s="136" t="s">
        <v>234</v>
      </c>
      <c r="C6" s="136" t="s">
        <v>233</v>
      </c>
      <c r="D6" s="137"/>
      <c r="E6" s="136" t="s">
        <v>234</v>
      </c>
      <c r="F6" s="136" t="s">
        <v>233</v>
      </c>
      <c r="G6" s="137"/>
      <c r="H6" s="136" t="s">
        <v>234</v>
      </c>
      <c r="I6" s="136" t="s">
        <v>233</v>
      </c>
      <c r="J6" s="137"/>
      <c r="K6" s="136" t="s">
        <v>234</v>
      </c>
      <c r="L6" s="136" t="s">
        <v>233</v>
      </c>
      <c r="M6" s="137"/>
      <c r="N6" s="136" t="s">
        <v>234</v>
      </c>
      <c r="O6" s="136" t="s">
        <v>233</v>
      </c>
      <c r="P6" s="137"/>
      <c r="Q6" s="136" t="s">
        <v>234</v>
      </c>
      <c r="R6" s="136" t="s">
        <v>233</v>
      </c>
      <c r="S6" s="137"/>
      <c r="T6" s="136" t="s">
        <v>234</v>
      </c>
      <c r="U6" s="136" t="s">
        <v>233</v>
      </c>
      <c r="V6" s="137"/>
      <c r="W6" s="136" t="s">
        <v>234</v>
      </c>
      <c r="X6" s="136" t="s">
        <v>233</v>
      </c>
      <c r="Y6" s="137"/>
      <c r="Z6" s="136" t="s">
        <v>234</v>
      </c>
      <c r="AA6" s="136" t="s">
        <v>233</v>
      </c>
      <c r="AB6" s="137"/>
      <c r="AC6" s="136" t="s">
        <v>234</v>
      </c>
      <c r="AD6" s="136" t="s">
        <v>233</v>
      </c>
      <c r="AE6" s="137"/>
      <c r="AF6" s="136" t="s">
        <v>234</v>
      </c>
      <c r="AG6" s="136" t="s">
        <v>233</v>
      </c>
      <c r="AH6" s="137"/>
      <c r="AI6" s="136" t="s">
        <v>234</v>
      </c>
      <c r="AJ6" s="136" t="s">
        <v>233</v>
      </c>
      <c r="AK6" s="137"/>
      <c r="AL6" s="136" t="s">
        <v>234</v>
      </c>
      <c r="AM6" s="136" t="s">
        <v>233</v>
      </c>
      <c r="AN6" s="137"/>
      <c r="AO6" s="136" t="s">
        <v>234</v>
      </c>
      <c r="AP6" s="136" t="s">
        <v>233</v>
      </c>
      <c r="AQ6" s="137"/>
      <c r="AR6" s="136" t="s">
        <v>234</v>
      </c>
      <c r="AS6" s="136" t="s">
        <v>233</v>
      </c>
      <c r="AT6" s="137"/>
      <c r="AU6" s="136" t="s">
        <v>234</v>
      </c>
      <c r="AV6" s="136" t="s">
        <v>233</v>
      </c>
      <c r="AW6" s="137"/>
      <c r="AX6" s="136" t="s">
        <v>234</v>
      </c>
      <c r="AY6" s="136" t="s">
        <v>233</v>
      </c>
      <c r="AZ6" s="137"/>
      <c r="BA6" s="136" t="s">
        <v>234</v>
      </c>
      <c r="BB6" s="136" t="s">
        <v>233</v>
      </c>
      <c r="BC6" s="137"/>
      <c r="BD6" s="136" t="s">
        <v>234</v>
      </c>
      <c r="BE6" s="136" t="s">
        <v>233</v>
      </c>
      <c r="BF6" s="137"/>
      <c r="BG6" s="136" t="s">
        <v>234</v>
      </c>
      <c r="BH6" s="136" t="s">
        <v>233</v>
      </c>
      <c r="BI6" s="137"/>
      <c r="BJ6" s="136" t="s">
        <v>234</v>
      </c>
      <c r="BK6" s="136" t="s">
        <v>233</v>
      </c>
      <c r="BL6" s="137"/>
      <c r="BM6" s="136" t="s">
        <v>234</v>
      </c>
      <c r="BN6" s="136" t="s">
        <v>233</v>
      </c>
      <c r="BO6" s="137"/>
      <c r="BP6" s="136" t="s">
        <v>234</v>
      </c>
      <c r="BQ6" s="136" t="s">
        <v>233</v>
      </c>
      <c r="BR6" s="137"/>
      <c r="BS6" s="136" t="s">
        <v>234</v>
      </c>
      <c r="BT6" s="136" t="s">
        <v>233</v>
      </c>
      <c r="BU6" s="137"/>
      <c r="BV6" s="136" t="s">
        <v>234</v>
      </c>
      <c r="BW6" s="136" t="s">
        <v>233</v>
      </c>
      <c r="BX6" s="137"/>
      <c r="BY6" s="136" t="s">
        <v>234</v>
      </c>
      <c r="BZ6" s="136" t="s">
        <v>233</v>
      </c>
      <c r="CA6" s="137"/>
      <c r="CB6" s="136" t="s">
        <v>234</v>
      </c>
      <c r="CC6" s="136" t="s">
        <v>233</v>
      </c>
      <c r="CD6" s="137"/>
      <c r="CE6" s="136" t="s">
        <v>234</v>
      </c>
      <c r="CF6" s="136" t="s">
        <v>233</v>
      </c>
      <c r="CG6" s="137"/>
      <c r="CH6" s="136" t="s">
        <v>234</v>
      </c>
      <c r="CI6" s="136" t="s">
        <v>233</v>
      </c>
      <c r="CJ6" s="137"/>
      <c r="CK6" s="136" t="s">
        <v>234</v>
      </c>
      <c r="CL6" s="136" t="s">
        <v>233</v>
      </c>
      <c r="CM6" s="137"/>
      <c r="CN6" s="136" t="s">
        <v>234</v>
      </c>
      <c r="CO6" s="136" t="s">
        <v>233</v>
      </c>
      <c r="CP6" s="137"/>
      <c r="CQ6" s="136" t="s">
        <v>234</v>
      </c>
      <c r="CR6" s="136" t="s">
        <v>233</v>
      </c>
      <c r="CS6" s="137"/>
      <c r="CT6" s="136" t="s">
        <v>234</v>
      </c>
      <c r="CU6" s="136" t="s">
        <v>233</v>
      </c>
      <c r="CV6" s="137"/>
      <c r="CW6" s="136" t="s">
        <v>234</v>
      </c>
      <c r="CX6" s="136" t="s">
        <v>233</v>
      </c>
      <c r="CY6" s="137"/>
      <c r="CZ6" s="136" t="s">
        <v>234</v>
      </c>
      <c r="DA6" s="136" t="s">
        <v>233</v>
      </c>
      <c r="DB6" s="137"/>
      <c r="DC6" s="136" t="s">
        <v>234</v>
      </c>
      <c r="DD6" s="136" t="s">
        <v>233</v>
      </c>
      <c r="DE6" s="137"/>
      <c r="DF6" s="136" t="s">
        <v>234</v>
      </c>
      <c r="DG6" s="136" t="s">
        <v>233</v>
      </c>
    </row>
    <row r="7" spans="1:111" s="48" customFormat="1" ht="18.75" customHeight="1" thickBot="1" x14ac:dyDescent="0.3">
      <c r="A7" s="36" t="s">
        <v>634</v>
      </c>
      <c r="B7" s="140">
        <v>134183</v>
      </c>
      <c r="C7" s="141">
        <v>3875939.32</v>
      </c>
      <c r="D7" s="54"/>
      <c r="E7" s="140">
        <v>11746</v>
      </c>
      <c r="F7" s="141">
        <v>349758.65</v>
      </c>
      <c r="G7" s="54"/>
      <c r="H7" s="140">
        <v>2915</v>
      </c>
      <c r="I7" s="141">
        <v>7821.01</v>
      </c>
      <c r="J7" s="54"/>
      <c r="K7" s="140">
        <v>11907</v>
      </c>
      <c r="L7" s="141">
        <v>565294.37</v>
      </c>
      <c r="M7" s="54"/>
      <c r="N7" s="140">
        <v>7161</v>
      </c>
      <c r="O7" s="141">
        <v>151694.22</v>
      </c>
      <c r="P7" s="54"/>
      <c r="Q7" s="140">
        <v>9352</v>
      </c>
      <c r="R7" s="141">
        <v>306143.31</v>
      </c>
      <c r="S7" s="54"/>
      <c r="T7" s="140">
        <v>5102</v>
      </c>
      <c r="U7" s="141">
        <v>97902.56</v>
      </c>
      <c r="V7" s="54"/>
      <c r="W7" s="140">
        <v>4821</v>
      </c>
      <c r="X7" s="141">
        <v>173081.31</v>
      </c>
      <c r="Y7" s="54"/>
      <c r="Z7" s="140">
        <v>6488</v>
      </c>
      <c r="AA7" s="141">
        <v>286449.56</v>
      </c>
      <c r="AB7" s="54"/>
      <c r="AC7" s="140">
        <v>2445</v>
      </c>
      <c r="AD7" s="141">
        <v>32712.77</v>
      </c>
      <c r="AE7" s="54"/>
      <c r="AF7" s="140">
        <v>2591</v>
      </c>
      <c r="AG7" s="141">
        <v>60691.67</v>
      </c>
      <c r="AH7" s="54"/>
      <c r="AI7" s="140">
        <v>3580</v>
      </c>
      <c r="AJ7" s="141">
        <v>76637.320000000007</v>
      </c>
      <c r="AK7" s="54"/>
      <c r="AL7" s="140">
        <v>6221</v>
      </c>
      <c r="AM7" s="141">
        <v>165466.57</v>
      </c>
      <c r="AN7" s="54"/>
      <c r="AO7" s="140">
        <v>3834</v>
      </c>
      <c r="AP7" s="141">
        <v>89810.13</v>
      </c>
      <c r="AQ7" s="54"/>
      <c r="AR7" s="140">
        <v>5176</v>
      </c>
      <c r="AS7" s="141">
        <v>204104.37</v>
      </c>
      <c r="AT7" s="54"/>
      <c r="AU7" s="140">
        <v>3094</v>
      </c>
      <c r="AV7" s="141">
        <v>67989.77</v>
      </c>
      <c r="AW7" s="54"/>
      <c r="AX7" s="140">
        <v>4110</v>
      </c>
      <c r="AY7" s="141">
        <v>70095.789999999994</v>
      </c>
      <c r="AZ7" s="54"/>
      <c r="BA7" s="140">
        <v>1805</v>
      </c>
      <c r="BB7" s="141">
        <v>41051.019999999997</v>
      </c>
      <c r="BC7" s="54"/>
      <c r="BD7" s="140">
        <v>2586</v>
      </c>
      <c r="BE7" s="141">
        <v>58089.64</v>
      </c>
      <c r="BF7" s="54"/>
      <c r="BG7" s="140">
        <v>1401</v>
      </c>
      <c r="BH7" s="141">
        <v>16395.810000000001</v>
      </c>
      <c r="BI7" s="54"/>
      <c r="BJ7" s="140">
        <v>2385</v>
      </c>
      <c r="BK7" s="141">
        <v>64926.97</v>
      </c>
      <c r="BL7" s="54"/>
      <c r="BM7" s="140">
        <v>3751</v>
      </c>
      <c r="BN7" s="141">
        <v>77920.97</v>
      </c>
      <c r="BO7" s="54"/>
      <c r="BP7" s="140">
        <v>1061</v>
      </c>
      <c r="BQ7" s="141">
        <v>10283.030000000001</v>
      </c>
      <c r="BR7" s="54"/>
      <c r="BS7" s="140">
        <v>1728</v>
      </c>
      <c r="BT7" s="141">
        <v>31164.48</v>
      </c>
      <c r="BU7" s="54"/>
      <c r="BV7" s="140">
        <v>6061</v>
      </c>
      <c r="BW7" s="141">
        <v>364684.06</v>
      </c>
      <c r="BX7" s="54"/>
      <c r="BY7" s="140">
        <v>2685</v>
      </c>
      <c r="BZ7" s="141">
        <v>59971.19</v>
      </c>
      <c r="CA7" s="54"/>
      <c r="CB7" s="140">
        <v>3220</v>
      </c>
      <c r="CC7" s="141">
        <v>88732.11</v>
      </c>
      <c r="CD7" s="54"/>
      <c r="CE7" s="140">
        <v>445</v>
      </c>
      <c r="CF7" s="141">
        <v>19130.919999999998</v>
      </c>
      <c r="CG7" s="54"/>
      <c r="CH7" s="140">
        <v>793</v>
      </c>
      <c r="CI7" s="141">
        <v>5883.94</v>
      </c>
      <c r="CJ7" s="54"/>
      <c r="CK7" s="140">
        <v>1769</v>
      </c>
      <c r="CL7" s="141">
        <v>22009.32</v>
      </c>
      <c r="CM7" s="54"/>
      <c r="CN7" s="140">
        <v>2226</v>
      </c>
      <c r="CO7" s="141">
        <v>52069.55</v>
      </c>
      <c r="CP7" s="54"/>
      <c r="CQ7" s="140">
        <v>1475</v>
      </c>
      <c r="CR7" s="141">
        <v>19619.03</v>
      </c>
      <c r="CS7" s="54"/>
      <c r="CT7" s="140">
        <v>1357</v>
      </c>
      <c r="CU7" s="141">
        <v>13336.92</v>
      </c>
      <c r="CV7" s="54"/>
      <c r="CW7" s="140">
        <v>2826</v>
      </c>
      <c r="CX7" s="141">
        <v>45886.38</v>
      </c>
      <c r="CY7" s="54"/>
      <c r="CZ7" s="140">
        <v>2083</v>
      </c>
      <c r="DA7" s="141">
        <v>27064.05</v>
      </c>
      <c r="DB7" s="54"/>
      <c r="DC7" s="142">
        <v>1116</v>
      </c>
      <c r="DD7" s="141">
        <v>25853.63</v>
      </c>
      <c r="DE7" s="54"/>
      <c r="DF7" s="142">
        <v>2867</v>
      </c>
      <c r="DG7" s="141">
        <v>126212.92</v>
      </c>
    </row>
    <row r="8" spans="1:111" s="48" customFormat="1" ht="18.75" customHeight="1" thickBot="1" x14ac:dyDescent="0.3">
      <c r="A8" s="36" t="s">
        <v>614</v>
      </c>
      <c r="B8" s="140">
        <v>107077</v>
      </c>
      <c r="C8" s="141">
        <v>2671540.42</v>
      </c>
      <c r="D8" s="54"/>
      <c r="E8" s="140">
        <v>10024</v>
      </c>
      <c r="F8" s="141">
        <v>250689.08</v>
      </c>
      <c r="G8" s="54"/>
      <c r="H8" s="140">
        <v>2428</v>
      </c>
      <c r="I8" s="141">
        <v>6811.79</v>
      </c>
      <c r="J8" s="54"/>
      <c r="K8" s="140">
        <v>9107</v>
      </c>
      <c r="L8" s="141">
        <v>369573.84</v>
      </c>
      <c r="M8" s="54"/>
      <c r="N8" s="140">
        <v>6386</v>
      </c>
      <c r="O8" s="141">
        <v>123660.65</v>
      </c>
      <c r="P8" s="54"/>
      <c r="Q8" s="140">
        <v>7390</v>
      </c>
      <c r="R8" s="141">
        <v>213814.75</v>
      </c>
      <c r="S8" s="54"/>
      <c r="T8" s="140">
        <v>4400</v>
      </c>
      <c r="U8" s="141">
        <v>70324.78</v>
      </c>
      <c r="V8" s="54"/>
      <c r="W8" s="140">
        <v>3208</v>
      </c>
      <c r="X8" s="141">
        <v>80483.59</v>
      </c>
      <c r="Y8" s="54"/>
      <c r="Z8" s="140">
        <v>4935</v>
      </c>
      <c r="AA8" s="141">
        <v>179625.59</v>
      </c>
      <c r="AB8" s="54"/>
      <c r="AC8" s="140">
        <v>1988</v>
      </c>
      <c r="AD8" s="141">
        <v>29488.15</v>
      </c>
      <c r="AE8" s="54"/>
      <c r="AF8" s="140">
        <v>2039</v>
      </c>
      <c r="AG8" s="141">
        <v>37184.19</v>
      </c>
      <c r="AH8" s="54"/>
      <c r="AI8" s="140">
        <v>3153</v>
      </c>
      <c r="AJ8" s="141">
        <v>59263.35</v>
      </c>
      <c r="AK8" s="54"/>
      <c r="AL8" s="140">
        <v>5186</v>
      </c>
      <c r="AM8" s="141">
        <v>129880.78</v>
      </c>
      <c r="AN8" s="54"/>
      <c r="AO8" s="140">
        <v>2980</v>
      </c>
      <c r="AP8" s="141">
        <v>67067.98</v>
      </c>
      <c r="AQ8" s="54"/>
      <c r="AR8" s="140">
        <v>3860</v>
      </c>
      <c r="AS8" s="141">
        <v>145207.1</v>
      </c>
      <c r="AT8" s="54"/>
      <c r="AU8" s="140">
        <v>2541</v>
      </c>
      <c r="AV8" s="141">
        <v>50566.12</v>
      </c>
      <c r="AW8" s="54"/>
      <c r="AX8" s="140">
        <v>3220</v>
      </c>
      <c r="AY8" s="141">
        <v>53004.82</v>
      </c>
      <c r="AZ8" s="54"/>
      <c r="BA8" s="140">
        <v>1667</v>
      </c>
      <c r="BB8" s="141">
        <v>48907.519999999997</v>
      </c>
      <c r="BC8" s="54"/>
      <c r="BD8" s="140">
        <v>2172</v>
      </c>
      <c r="BE8" s="141">
        <v>44817.37</v>
      </c>
      <c r="BF8" s="54"/>
      <c r="BG8" s="140">
        <v>1297</v>
      </c>
      <c r="BH8" s="141">
        <v>16977.88</v>
      </c>
      <c r="BI8" s="54"/>
      <c r="BJ8" s="140">
        <v>2023</v>
      </c>
      <c r="BK8" s="141">
        <v>44744.72</v>
      </c>
      <c r="BL8" s="54"/>
      <c r="BM8" s="140">
        <v>3262</v>
      </c>
      <c r="BN8" s="141">
        <v>63076.35</v>
      </c>
      <c r="BO8" s="54"/>
      <c r="BP8" s="140">
        <v>937</v>
      </c>
      <c r="BQ8" s="141">
        <v>8081.45</v>
      </c>
      <c r="BR8" s="54"/>
      <c r="BS8" s="140">
        <v>1457</v>
      </c>
      <c r="BT8" s="141">
        <v>23073.91</v>
      </c>
      <c r="BU8" s="54"/>
      <c r="BV8" s="140">
        <v>4874</v>
      </c>
      <c r="BW8" s="141">
        <v>246497.18</v>
      </c>
      <c r="BX8" s="54"/>
      <c r="BY8" s="140">
        <v>2327</v>
      </c>
      <c r="BZ8" s="141">
        <v>50446.239999999998</v>
      </c>
      <c r="CA8" s="54"/>
      <c r="CB8" s="140">
        <v>2683</v>
      </c>
      <c r="CC8" s="141">
        <v>86205.1</v>
      </c>
      <c r="CD8" s="54"/>
      <c r="CE8" s="140">
        <v>380</v>
      </c>
      <c r="CF8" s="141">
        <v>15807.61</v>
      </c>
      <c r="CG8" s="54"/>
      <c r="CH8" s="140">
        <v>710</v>
      </c>
      <c r="CI8" s="141">
        <v>4031.91</v>
      </c>
      <c r="CJ8" s="54"/>
      <c r="CK8" s="140">
        <v>1706</v>
      </c>
      <c r="CL8" s="141">
        <v>21407.99</v>
      </c>
      <c r="CM8" s="54"/>
      <c r="CN8" s="140">
        <v>1883</v>
      </c>
      <c r="CO8" s="141">
        <v>40839.339999999997</v>
      </c>
      <c r="CP8" s="54"/>
      <c r="CQ8" s="140">
        <v>1316</v>
      </c>
      <c r="CR8" s="141">
        <v>18092</v>
      </c>
      <c r="CS8" s="54"/>
      <c r="CT8" s="140">
        <v>1208</v>
      </c>
      <c r="CU8" s="141">
        <v>10603.36</v>
      </c>
      <c r="CV8" s="54"/>
      <c r="CW8" s="140">
        <v>2318</v>
      </c>
      <c r="CX8" s="141">
        <v>34661.17</v>
      </c>
      <c r="CY8" s="54"/>
      <c r="CZ8" s="140">
        <v>2012</v>
      </c>
      <c r="DA8" s="141">
        <v>26622.76</v>
      </c>
      <c r="DB8" s="54"/>
      <c r="DC8" s="120" t="s">
        <v>310</v>
      </c>
      <c r="DD8" s="46" t="s">
        <v>310</v>
      </c>
      <c r="DE8" s="54"/>
      <c r="DF8" s="120" t="s">
        <v>310</v>
      </c>
      <c r="DG8" s="46" t="s">
        <v>310</v>
      </c>
    </row>
    <row r="9" spans="1:111" s="48" customFormat="1" ht="18.75" customHeight="1" thickBot="1" x14ac:dyDescent="0.3">
      <c r="A9" s="36" t="s">
        <v>10</v>
      </c>
      <c r="B9" s="140">
        <v>126268</v>
      </c>
      <c r="C9" s="141">
        <v>3169950.81</v>
      </c>
      <c r="D9" s="54"/>
      <c r="E9" s="140">
        <v>11171</v>
      </c>
      <c r="F9" s="141">
        <v>245360.54</v>
      </c>
      <c r="G9" s="54"/>
      <c r="H9" s="140">
        <v>2667</v>
      </c>
      <c r="I9" s="141">
        <v>7917.81</v>
      </c>
      <c r="J9" s="54"/>
      <c r="K9" s="140">
        <v>8672</v>
      </c>
      <c r="L9" s="141">
        <v>282671.99</v>
      </c>
      <c r="M9" s="54"/>
      <c r="N9" s="140">
        <v>6772</v>
      </c>
      <c r="O9" s="141">
        <v>129095.02</v>
      </c>
      <c r="P9" s="54"/>
      <c r="Q9" s="140">
        <v>7641</v>
      </c>
      <c r="R9" s="141">
        <v>193937.84</v>
      </c>
      <c r="S9" s="54"/>
      <c r="T9" s="140">
        <v>4829</v>
      </c>
      <c r="U9" s="141">
        <v>76362.19</v>
      </c>
      <c r="V9" s="54"/>
      <c r="W9" s="140">
        <v>3146</v>
      </c>
      <c r="X9" s="141">
        <v>64394.02</v>
      </c>
      <c r="Y9" s="54"/>
      <c r="Z9" s="140">
        <v>4766</v>
      </c>
      <c r="AA9" s="141">
        <v>140774.26</v>
      </c>
      <c r="AB9" s="54"/>
      <c r="AC9" s="140">
        <v>2220</v>
      </c>
      <c r="AD9" s="141">
        <v>25397.58</v>
      </c>
      <c r="AE9" s="54"/>
      <c r="AF9" s="140">
        <v>2129</v>
      </c>
      <c r="AG9" s="141">
        <v>33364.6</v>
      </c>
      <c r="AH9" s="54"/>
      <c r="AI9" s="140">
        <v>3592</v>
      </c>
      <c r="AJ9" s="141">
        <v>70525.19</v>
      </c>
      <c r="AK9" s="54"/>
      <c r="AL9" s="140">
        <v>5572</v>
      </c>
      <c r="AM9" s="141">
        <v>125979.9</v>
      </c>
      <c r="AN9" s="54"/>
      <c r="AO9" s="140">
        <v>3083</v>
      </c>
      <c r="AP9" s="141">
        <v>56358.55</v>
      </c>
      <c r="AQ9" s="54"/>
      <c r="AR9" s="140">
        <v>3656</v>
      </c>
      <c r="AS9" s="141">
        <v>96146.01</v>
      </c>
      <c r="AT9" s="54"/>
      <c r="AU9" s="140">
        <v>2639</v>
      </c>
      <c r="AV9" s="141">
        <v>47214.9</v>
      </c>
      <c r="AW9" s="54"/>
      <c r="AX9" s="140">
        <v>3395</v>
      </c>
      <c r="AY9" s="141">
        <v>43413.04</v>
      </c>
      <c r="AZ9" s="54"/>
      <c r="BA9" s="140">
        <v>1842</v>
      </c>
      <c r="BB9" s="141">
        <v>56585.24</v>
      </c>
      <c r="BC9" s="54"/>
      <c r="BD9" s="140">
        <v>2329</v>
      </c>
      <c r="BE9" s="141">
        <v>46648.24</v>
      </c>
      <c r="BF9" s="54"/>
      <c r="BG9" s="140">
        <v>1459</v>
      </c>
      <c r="BH9" s="141">
        <v>19146.27</v>
      </c>
      <c r="BI9" s="54"/>
      <c r="BJ9" s="140">
        <v>2148</v>
      </c>
      <c r="BK9" s="141">
        <v>44226</v>
      </c>
      <c r="BL9" s="54"/>
      <c r="BM9" s="140">
        <v>3633</v>
      </c>
      <c r="BN9" s="141">
        <v>61795.360000000001</v>
      </c>
      <c r="BO9" s="54"/>
      <c r="BP9" s="140">
        <v>1095</v>
      </c>
      <c r="BQ9" s="141">
        <v>7028.34</v>
      </c>
      <c r="BR9" s="54"/>
      <c r="BS9" s="140">
        <v>1626</v>
      </c>
      <c r="BT9" s="141">
        <v>21875.52</v>
      </c>
      <c r="BU9" s="54"/>
      <c r="BV9" s="140">
        <v>5155</v>
      </c>
      <c r="BW9" s="141">
        <v>249630.7</v>
      </c>
      <c r="BX9" s="54"/>
      <c r="BY9" s="140">
        <v>2596</v>
      </c>
      <c r="BZ9" s="141">
        <v>45262.25</v>
      </c>
      <c r="CA9" s="54"/>
      <c r="CB9" s="140">
        <v>2864</v>
      </c>
      <c r="CC9" s="141">
        <v>81772.31</v>
      </c>
      <c r="CD9" s="54"/>
      <c r="CE9" s="140">
        <v>17932</v>
      </c>
      <c r="CF9" s="141">
        <v>788248.36</v>
      </c>
      <c r="CG9" s="54"/>
      <c r="CH9" s="140">
        <v>835</v>
      </c>
      <c r="CI9" s="141">
        <v>5448.11</v>
      </c>
      <c r="CJ9" s="54"/>
      <c r="CK9" s="140">
        <v>2287</v>
      </c>
      <c r="CL9" s="141">
        <v>31443.97</v>
      </c>
      <c r="CM9" s="54"/>
      <c r="CN9" s="140">
        <v>2372</v>
      </c>
      <c r="CO9" s="141">
        <v>48645.91</v>
      </c>
      <c r="CP9" s="54"/>
      <c r="CQ9" s="140">
        <v>412</v>
      </c>
      <c r="CR9" s="141">
        <v>3874.81</v>
      </c>
      <c r="CS9" s="54"/>
      <c r="CT9" s="140">
        <v>402</v>
      </c>
      <c r="CU9" s="141">
        <v>3223.8</v>
      </c>
      <c r="CV9" s="54"/>
      <c r="CW9" s="140">
        <v>681</v>
      </c>
      <c r="CX9" s="141">
        <v>7874.21</v>
      </c>
      <c r="CY9" s="54"/>
      <c r="CZ9" s="140">
        <v>650</v>
      </c>
      <c r="DA9" s="141">
        <v>8307.9699999999993</v>
      </c>
      <c r="DB9" s="54"/>
      <c r="DC9" s="120" t="s">
        <v>310</v>
      </c>
      <c r="DD9" s="46" t="s">
        <v>310</v>
      </c>
      <c r="DE9" s="54"/>
      <c r="DF9" s="120" t="s">
        <v>310</v>
      </c>
      <c r="DG9" s="46" t="s">
        <v>310</v>
      </c>
    </row>
    <row r="10" spans="1:111" s="48" customFormat="1" ht="18.75" customHeight="1" thickBot="1" x14ac:dyDescent="0.3">
      <c r="A10" s="36" t="s">
        <v>11</v>
      </c>
      <c r="B10" s="140">
        <v>119805</v>
      </c>
      <c r="C10" s="141">
        <v>2372071.61</v>
      </c>
      <c r="D10" s="54"/>
      <c r="E10" s="140">
        <v>12360</v>
      </c>
      <c r="F10" s="141">
        <v>245568.73</v>
      </c>
      <c r="G10" s="54"/>
      <c r="H10" s="140">
        <v>3037</v>
      </c>
      <c r="I10" s="141">
        <v>8729.75</v>
      </c>
      <c r="J10" s="54"/>
      <c r="K10" s="140">
        <v>9176</v>
      </c>
      <c r="L10" s="141">
        <v>242928.92</v>
      </c>
      <c r="M10" s="54"/>
      <c r="N10" s="140">
        <v>7805</v>
      </c>
      <c r="O10" s="141">
        <v>135380.85</v>
      </c>
      <c r="P10" s="54"/>
      <c r="Q10" s="140">
        <v>8526</v>
      </c>
      <c r="R10" s="141">
        <v>197445.37</v>
      </c>
      <c r="S10" s="54"/>
      <c r="T10" s="140">
        <v>5385</v>
      </c>
      <c r="U10" s="141">
        <v>70169.41</v>
      </c>
      <c r="V10" s="54"/>
      <c r="W10" s="140">
        <v>3479</v>
      </c>
      <c r="X10" s="141">
        <v>54298.14</v>
      </c>
      <c r="Y10" s="54"/>
      <c r="Z10" s="140">
        <v>5216</v>
      </c>
      <c r="AA10" s="141">
        <v>124353.8</v>
      </c>
      <c r="AB10" s="54"/>
      <c r="AC10" s="140">
        <v>2598</v>
      </c>
      <c r="AD10" s="141">
        <v>29356.39</v>
      </c>
      <c r="AE10" s="54"/>
      <c r="AF10" s="140">
        <v>2548</v>
      </c>
      <c r="AG10" s="141">
        <v>34488.18</v>
      </c>
      <c r="AH10" s="54"/>
      <c r="AI10" s="140">
        <v>4435</v>
      </c>
      <c r="AJ10" s="141">
        <v>71745.100000000006</v>
      </c>
      <c r="AK10" s="54"/>
      <c r="AL10" s="140">
        <v>6547</v>
      </c>
      <c r="AM10" s="141">
        <v>142194.20000000001</v>
      </c>
      <c r="AN10" s="54"/>
      <c r="AO10" s="140">
        <v>3654</v>
      </c>
      <c r="AP10" s="141">
        <v>57729.58</v>
      </c>
      <c r="AQ10" s="54"/>
      <c r="AR10" s="140">
        <v>4254</v>
      </c>
      <c r="AS10" s="141">
        <v>102449</v>
      </c>
      <c r="AT10" s="54"/>
      <c r="AU10" s="140">
        <v>3036</v>
      </c>
      <c r="AV10" s="141">
        <v>46667.54</v>
      </c>
      <c r="AW10" s="54"/>
      <c r="AX10" s="140">
        <v>4026</v>
      </c>
      <c r="AY10" s="141">
        <v>53696.5</v>
      </c>
      <c r="AZ10" s="54"/>
      <c r="BA10" s="140">
        <v>2266</v>
      </c>
      <c r="BB10" s="141">
        <v>49734.15</v>
      </c>
      <c r="BC10" s="54"/>
      <c r="BD10" s="140">
        <v>2738</v>
      </c>
      <c r="BE10" s="141">
        <v>37637.99</v>
      </c>
      <c r="BF10" s="54"/>
      <c r="BG10" s="140">
        <v>1793</v>
      </c>
      <c r="BH10" s="141">
        <v>22170.26</v>
      </c>
      <c r="BI10" s="54"/>
      <c r="BJ10" s="140">
        <v>2556</v>
      </c>
      <c r="BK10" s="141">
        <v>49196.59</v>
      </c>
      <c r="BL10" s="54"/>
      <c r="BM10" s="140">
        <v>4820</v>
      </c>
      <c r="BN10" s="141">
        <v>86972.86</v>
      </c>
      <c r="BO10" s="54"/>
      <c r="BP10" s="140">
        <v>1300</v>
      </c>
      <c r="BQ10" s="141">
        <v>8377.09</v>
      </c>
      <c r="BR10" s="54"/>
      <c r="BS10" s="140">
        <v>2052</v>
      </c>
      <c r="BT10" s="141">
        <v>24778.1</v>
      </c>
      <c r="BU10" s="54"/>
      <c r="BV10" s="140">
        <v>6737</v>
      </c>
      <c r="BW10" s="141">
        <v>291426.38</v>
      </c>
      <c r="BX10" s="54"/>
      <c r="BY10" s="140">
        <v>3427</v>
      </c>
      <c r="BZ10" s="141">
        <v>54401.59</v>
      </c>
      <c r="CA10" s="54"/>
      <c r="CB10" s="140">
        <v>3526</v>
      </c>
      <c r="CC10" s="141">
        <v>79083.33</v>
      </c>
      <c r="CD10" s="54"/>
      <c r="CE10" s="140">
        <v>468</v>
      </c>
      <c r="CF10" s="141">
        <v>19098.73</v>
      </c>
      <c r="CG10" s="54"/>
      <c r="CH10" s="140">
        <v>277</v>
      </c>
      <c r="CI10" s="141">
        <v>1799.85</v>
      </c>
      <c r="CJ10" s="54"/>
      <c r="CK10" s="140">
        <v>812</v>
      </c>
      <c r="CL10" s="141">
        <v>11186.52</v>
      </c>
      <c r="CM10" s="54"/>
      <c r="CN10" s="140">
        <v>951</v>
      </c>
      <c r="CO10" s="141">
        <v>19006.71</v>
      </c>
      <c r="CP10" s="54"/>
      <c r="CQ10" s="120" t="s">
        <v>310</v>
      </c>
      <c r="CR10" s="46" t="s">
        <v>310</v>
      </c>
      <c r="CS10" s="54"/>
      <c r="CT10" s="120" t="s">
        <v>310</v>
      </c>
      <c r="CU10" s="46" t="s">
        <v>310</v>
      </c>
      <c r="CV10" s="54"/>
      <c r="CW10" s="120" t="s">
        <v>310</v>
      </c>
      <c r="CX10" s="46" t="s">
        <v>310</v>
      </c>
      <c r="CY10" s="54"/>
      <c r="CZ10" s="120" t="s">
        <v>310</v>
      </c>
      <c r="DA10" s="46" t="s">
        <v>310</v>
      </c>
      <c r="DB10" s="54"/>
      <c r="DC10" s="120" t="s">
        <v>310</v>
      </c>
      <c r="DD10" s="46" t="s">
        <v>310</v>
      </c>
      <c r="DE10" s="54"/>
      <c r="DF10" s="120" t="s">
        <v>310</v>
      </c>
      <c r="DG10" s="46" t="s">
        <v>310</v>
      </c>
    </row>
    <row r="11" spans="1:111" ht="18.75" customHeight="1" thickBot="1" x14ac:dyDescent="0.3">
      <c r="A11" s="17">
        <v>2021</v>
      </c>
      <c r="B11" s="120">
        <v>130501</v>
      </c>
      <c r="C11" s="46">
        <v>2332471.0899999994</v>
      </c>
      <c r="D11" s="76"/>
      <c r="E11" s="120">
        <v>13341</v>
      </c>
      <c r="F11" s="46">
        <v>254033.21000000005</v>
      </c>
      <c r="G11" s="76"/>
      <c r="H11" s="120">
        <v>3356</v>
      </c>
      <c r="I11" s="46">
        <v>9646.36</v>
      </c>
      <c r="J11" s="76"/>
      <c r="K11" s="120">
        <v>9994</v>
      </c>
      <c r="L11" s="46">
        <v>238004.12000000002</v>
      </c>
      <c r="M11" s="76"/>
      <c r="N11" s="120">
        <v>8618</v>
      </c>
      <c r="O11" s="46">
        <v>132210.75</v>
      </c>
      <c r="P11" s="76"/>
      <c r="Q11" s="120">
        <v>8959</v>
      </c>
      <c r="R11" s="46">
        <v>174935.19999999998</v>
      </c>
      <c r="S11" s="76"/>
      <c r="T11" s="120">
        <v>5960</v>
      </c>
      <c r="U11" s="46">
        <v>78477.299999999988</v>
      </c>
      <c r="V11" s="76"/>
      <c r="W11" s="120">
        <v>4041</v>
      </c>
      <c r="X11" s="46">
        <v>61632.310000000012</v>
      </c>
      <c r="Y11" s="76"/>
      <c r="Z11" s="120">
        <v>5932</v>
      </c>
      <c r="AA11" s="46">
        <v>125965.17000000001</v>
      </c>
      <c r="AB11" s="76"/>
      <c r="AC11" s="120">
        <v>3021</v>
      </c>
      <c r="AD11" s="46">
        <v>29374.720000000001</v>
      </c>
      <c r="AE11" s="76"/>
      <c r="AF11" s="120">
        <v>2810</v>
      </c>
      <c r="AG11" s="46">
        <v>37286.1</v>
      </c>
      <c r="AH11" s="76"/>
      <c r="AI11" s="120">
        <v>4904</v>
      </c>
      <c r="AJ11" s="46">
        <v>69839.570000000007</v>
      </c>
      <c r="AK11" s="76"/>
      <c r="AL11" s="120">
        <v>7389</v>
      </c>
      <c r="AM11" s="46">
        <v>142946.12</v>
      </c>
      <c r="AN11" s="76"/>
      <c r="AO11" s="120">
        <v>3973</v>
      </c>
      <c r="AP11" s="46">
        <v>57399.630000000005</v>
      </c>
      <c r="AQ11" s="76"/>
      <c r="AR11" s="120">
        <v>4643</v>
      </c>
      <c r="AS11" s="46">
        <v>102619.01</v>
      </c>
      <c r="AT11" s="76"/>
      <c r="AU11" s="120">
        <v>3560</v>
      </c>
      <c r="AV11" s="46">
        <v>44918.75</v>
      </c>
      <c r="AW11" s="76"/>
      <c r="AX11" s="120">
        <v>4580</v>
      </c>
      <c r="AY11" s="46">
        <v>55515.280000000006</v>
      </c>
      <c r="AZ11" s="76"/>
      <c r="BA11" s="120">
        <v>2545</v>
      </c>
      <c r="BB11" s="46">
        <v>64215.89</v>
      </c>
      <c r="BC11" s="76"/>
      <c r="BD11" s="120">
        <v>3274</v>
      </c>
      <c r="BE11" s="46">
        <v>45050.310000000005</v>
      </c>
      <c r="BF11" s="76"/>
      <c r="BG11" s="120">
        <v>2124</v>
      </c>
      <c r="BH11" s="46">
        <v>25631.88</v>
      </c>
      <c r="BI11" s="76"/>
      <c r="BJ11" s="120">
        <v>2844</v>
      </c>
      <c r="BK11" s="46">
        <v>45197.82</v>
      </c>
      <c r="BL11" s="76"/>
      <c r="BM11" s="120">
        <v>7080</v>
      </c>
      <c r="BN11" s="46">
        <v>139429.85999999999</v>
      </c>
      <c r="BO11" s="76"/>
      <c r="BP11" s="120">
        <v>1487</v>
      </c>
      <c r="BQ11" s="46">
        <v>9086.99</v>
      </c>
      <c r="BR11" s="76"/>
      <c r="BS11" s="120">
        <v>2601</v>
      </c>
      <c r="BT11" s="46">
        <v>37462.240000000005</v>
      </c>
      <c r="BU11" s="76"/>
      <c r="BV11" s="120">
        <v>7656</v>
      </c>
      <c r="BW11" s="46">
        <v>256495.06999999995</v>
      </c>
      <c r="BX11" s="76"/>
      <c r="BY11" s="120">
        <v>4417</v>
      </c>
      <c r="BZ11" s="46">
        <v>68072.819999999992</v>
      </c>
      <c r="CA11" s="76"/>
      <c r="CB11" s="120">
        <v>1196</v>
      </c>
      <c r="CC11" s="46">
        <v>18870.419999999998</v>
      </c>
      <c r="CD11" s="76"/>
      <c r="CE11" s="120">
        <v>196</v>
      </c>
      <c r="CF11" s="46">
        <v>8154.19</v>
      </c>
      <c r="CG11" s="76"/>
      <c r="CH11" s="120" t="s">
        <v>310</v>
      </c>
      <c r="CI11" s="46" t="s">
        <v>310</v>
      </c>
      <c r="CJ11" s="76"/>
      <c r="CK11" s="120" t="s">
        <v>310</v>
      </c>
      <c r="CL11" s="46" t="s">
        <v>310</v>
      </c>
      <c r="CM11" s="76"/>
      <c r="CN11" s="120" t="s">
        <v>310</v>
      </c>
      <c r="CO11" s="46" t="s">
        <v>310</v>
      </c>
      <c r="CP11" s="76"/>
      <c r="CQ11" s="120" t="s">
        <v>310</v>
      </c>
      <c r="CR11" s="46" t="s">
        <v>310</v>
      </c>
      <c r="CS11" s="76"/>
      <c r="CT11" s="120" t="s">
        <v>310</v>
      </c>
      <c r="CU11" s="46" t="s">
        <v>310</v>
      </c>
      <c r="CV11" s="76"/>
      <c r="CW11" s="120" t="s">
        <v>310</v>
      </c>
      <c r="CX11" s="46" t="s">
        <v>310</v>
      </c>
      <c r="CY11" s="76"/>
      <c r="CZ11" s="120" t="s">
        <v>310</v>
      </c>
      <c r="DA11" s="46" t="s">
        <v>310</v>
      </c>
      <c r="DB11" s="76"/>
      <c r="DC11" s="120" t="s">
        <v>310</v>
      </c>
      <c r="DD11" s="120" t="s">
        <v>310</v>
      </c>
      <c r="DE11" s="120"/>
      <c r="DF11" s="120" t="s">
        <v>310</v>
      </c>
      <c r="DG11" s="120" t="s">
        <v>310</v>
      </c>
    </row>
    <row r="12" spans="1:111" ht="13.5" customHeight="1" x14ac:dyDescent="0.25">
      <c r="A12" s="179" t="s">
        <v>232</v>
      </c>
    </row>
    <row r="16" spans="1:111" ht="12.75" customHeight="1" x14ac:dyDescent="0.2">
      <c r="B16" s="121"/>
      <c r="C16" s="121"/>
    </row>
    <row r="17" spans="2:104" ht="12.75" customHeight="1" x14ac:dyDescent="0.2">
      <c r="B17" s="121"/>
      <c r="C17" s="121"/>
      <c r="CY17" s="122"/>
      <c r="CZ17" s="123"/>
    </row>
    <row r="18" spans="2:104" ht="12.75" customHeight="1" x14ac:dyDescent="0.2">
      <c r="CY18" s="122"/>
      <c r="CZ18" s="123"/>
    </row>
    <row r="19" spans="2:104" ht="12.75" customHeight="1" x14ac:dyDescent="0.2">
      <c r="C19" s="124"/>
    </row>
  </sheetData>
  <pageMargins left="0.7" right="0.7" top="0.75" bottom="0.75" header="0.3" footer="0.3"/>
  <pageSetup orientation="portrait" r:id="rId1"/>
  <ignoredErrors>
    <ignoredError sqref="A7:A1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4A6DC-6749-49AE-9F65-BDFB8C432013}">
  <sheetPr codeName="Sheet5"/>
  <dimension ref="A1:G18"/>
  <sheetViews>
    <sheetView zoomScale="90" zoomScaleNormal="90" workbookViewId="0">
      <selection activeCell="A4" sqref="A4"/>
    </sheetView>
  </sheetViews>
  <sheetFormatPr defaultColWidth="9.28515625" defaultRowHeight="12.75" customHeight="1" x14ac:dyDescent="0.2"/>
  <cols>
    <col min="1" max="1" width="15" style="28" bestFit="1" customWidth="1"/>
    <col min="2" max="2" width="39.7109375" style="28" customWidth="1"/>
    <col min="3" max="3" width="35.42578125" style="28" bestFit="1" customWidth="1"/>
    <col min="4" max="4" width="16.28515625" style="28" bestFit="1" customWidth="1"/>
    <col min="5" max="5" width="27.7109375" style="28" bestFit="1" customWidth="1"/>
    <col min="6" max="6" width="17.5703125" style="28" bestFit="1" customWidth="1"/>
    <col min="7" max="7" width="30.28515625" style="28" bestFit="1" customWidth="1"/>
    <col min="8" max="16384" width="9.28515625" style="28"/>
  </cols>
  <sheetData>
    <row r="1" spans="1:7" ht="25.5" customHeight="1" x14ac:dyDescent="0.2">
      <c r="A1" s="61" t="s">
        <v>85</v>
      </c>
      <c r="B1" s="61"/>
      <c r="C1" s="61"/>
      <c r="D1" s="61"/>
      <c r="E1" s="61"/>
      <c r="F1" s="61"/>
      <c r="G1" s="61"/>
    </row>
    <row r="2" spans="1:7" ht="23.25" customHeight="1" x14ac:dyDescent="0.2">
      <c r="A2" s="62" t="s">
        <v>635</v>
      </c>
      <c r="B2" s="62"/>
      <c r="C2" s="62"/>
      <c r="D2" s="62"/>
      <c r="E2" s="62"/>
      <c r="F2" s="62"/>
      <c r="G2" s="62"/>
    </row>
    <row r="3" spans="1:7" ht="20.25" customHeight="1" x14ac:dyDescent="0.2">
      <c r="A3" s="63" t="s">
        <v>212</v>
      </c>
      <c r="B3" s="63"/>
      <c r="C3" s="63"/>
      <c r="D3" s="63"/>
      <c r="E3" s="63"/>
      <c r="F3" s="63"/>
      <c r="G3" s="63"/>
    </row>
    <row r="4" spans="1:7" ht="18.75" customHeight="1" x14ac:dyDescent="0.2">
      <c r="A4" s="26" t="s">
        <v>2</v>
      </c>
    </row>
    <row r="5" spans="1:7" ht="18.75" customHeight="1" thickBot="1" x14ac:dyDescent="0.25">
      <c r="A5" s="26" t="s">
        <v>2</v>
      </c>
    </row>
    <row r="6" spans="1:7" ht="18.75" customHeight="1" thickBot="1" x14ac:dyDescent="0.3">
      <c r="A6" s="39" t="s">
        <v>3</v>
      </c>
      <c r="B6" s="39" t="s">
        <v>211</v>
      </c>
      <c r="C6" s="39" t="s">
        <v>210</v>
      </c>
      <c r="D6" s="39" t="s">
        <v>209</v>
      </c>
      <c r="E6" s="39" t="s">
        <v>208</v>
      </c>
      <c r="F6" s="39" t="s">
        <v>207</v>
      </c>
      <c r="G6" s="39" t="s">
        <v>206</v>
      </c>
    </row>
    <row r="7" spans="1:7" ht="18.75" customHeight="1" thickBot="1" x14ac:dyDescent="0.3">
      <c r="A7" s="36" t="s">
        <v>634</v>
      </c>
      <c r="B7" s="73">
        <v>6788191861.1199999</v>
      </c>
      <c r="C7" s="73">
        <v>739214393.40999997</v>
      </c>
      <c r="D7" s="73">
        <v>277279194.06999999</v>
      </c>
      <c r="E7" s="73">
        <v>2409147662.1199999</v>
      </c>
      <c r="F7" s="73">
        <v>1060572908.86</v>
      </c>
      <c r="G7" s="73">
        <v>17780857581.810001</v>
      </c>
    </row>
    <row r="8" spans="1:7" ht="18.75" customHeight="1" thickBot="1" x14ac:dyDescent="0.3">
      <c r="A8" s="36" t="s">
        <v>614</v>
      </c>
      <c r="B8" s="73">
        <v>7524987199.9099998</v>
      </c>
      <c r="C8" s="73">
        <v>751116401.20000005</v>
      </c>
      <c r="D8" s="73">
        <v>141232.76999999999</v>
      </c>
      <c r="E8" s="73">
        <v>2202770948.3400002</v>
      </c>
      <c r="F8" s="73">
        <v>1109110201.29</v>
      </c>
      <c r="G8" s="73">
        <v>13955435355.219999</v>
      </c>
    </row>
    <row r="9" spans="1:7" ht="18.75" customHeight="1" thickBot="1" x14ac:dyDescent="0.3">
      <c r="A9" s="36" t="s">
        <v>10</v>
      </c>
      <c r="B9" s="73">
        <v>7291282278.5100002</v>
      </c>
      <c r="C9" s="73">
        <v>720209737.08000004</v>
      </c>
      <c r="D9" s="73">
        <v>304039606.64999998</v>
      </c>
      <c r="E9" s="73">
        <v>2157007617.3499999</v>
      </c>
      <c r="F9" s="73">
        <v>1094732986.96</v>
      </c>
      <c r="G9" s="73">
        <v>14944292353.76</v>
      </c>
    </row>
    <row r="10" spans="1:7" ht="18.75" customHeight="1" thickBot="1" x14ac:dyDescent="0.3">
      <c r="A10" s="36" t="s">
        <v>11</v>
      </c>
      <c r="B10" s="73">
        <v>5817910978</v>
      </c>
      <c r="C10" s="73">
        <v>735746761.63999999</v>
      </c>
      <c r="D10" s="73">
        <v>16176673.779999999</v>
      </c>
      <c r="E10" s="73">
        <v>1991241774.05</v>
      </c>
      <c r="F10" s="73">
        <v>1031658740.7</v>
      </c>
      <c r="G10" s="73">
        <v>16430335993.23</v>
      </c>
    </row>
    <row r="11" spans="1:7" ht="18.75" customHeight="1" thickBot="1" x14ac:dyDescent="0.3">
      <c r="A11" s="17">
        <v>2021</v>
      </c>
      <c r="B11" s="72">
        <v>3890102978.2300005</v>
      </c>
      <c r="C11" s="72">
        <v>715148725.31000006</v>
      </c>
      <c r="D11" s="72">
        <v>137528653.59</v>
      </c>
      <c r="E11" s="72">
        <v>1799318826.1900001</v>
      </c>
      <c r="F11" s="72">
        <v>941997180.05000019</v>
      </c>
      <c r="G11" s="56">
        <v>0</v>
      </c>
    </row>
    <row r="12" spans="1:7" ht="18.75" customHeight="1" x14ac:dyDescent="0.2">
      <c r="A12" s="19" t="s">
        <v>2</v>
      </c>
    </row>
    <row r="13" spans="1:7" ht="18.75" customHeight="1" x14ac:dyDescent="0.25">
      <c r="A13" s="179" t="s">
        <v>205</v>
      </c>
    </row>
    <row r="14" spans="1:7" s="143" customFormat="1" ht="18.75" customHeight="1" x14ac:dyDescent="0.2">
      <c r="A14" s="166" t="s">
        <v>175</v>
      </c>
      <c r="B14" s="167" t="s">
        <v>174</v>
      </c>
      <c r="C14" s="167"/>
      <c r="D14" s="167"/>
      <c r="E14" s="167"/>
      <c r="F14" s="167"/>
      <c r="G14" s="167"/>
    </row>
    <row r="15" spans="1:7" s="143" customFormat="1" ht="18.75" customHeight="1" x14ac:dyDescent="0.2">
      <c r="A15" s="166" t="s">
        <v>204</v>
      </c>
      <c r="B15" s="166" t="s">
        <v>203</v>
      </c>
      <c r="C15" s="166"/>
      <c r="D15" s="166"/>
      <c r="E15" s="166"/>
      <c r="F15" s="166"/>
      <c r="G15" s="166"/>
    </row>
    <row r="16" spans="1:7" s="143" customFormat="1" ht="18.75" customHeight="1" x14ac:dyDescent="0.2">
      <c r="A16" s="166" t="s">
        <v>187</v>
      </c>
      <c r="B16" s="166" t="s">
        <v>186</v>
      </c>
      <c r="C16" s="166"/>
      <c r="D16" s="166"/>
      <c r="E16" s="166"/>
      <c r="F16" s="166"/>
      <c r="G16" s="166"/>
    </row>
    <row r="17" spans="1:7" s="143" customFormat="1" ht="50.25" customHeight="1" x14ac:dyDescent="0.2">
      <c r="A17" s="166" t="s">
        <v>173</v>
      </c>
      <c r="B17" s="167" t="s">
        <v>172</v>
      </c>
      <c r="C17" s="167"/>
      <c r="D17" s="167"/>
      <c r="E17" s="167"/>
      <c r="F17" s="167"/>
      <c r="G17" s="167"/>
    </row>
    <row r="18" spans="1:7" s="143" customFormat="1" ht="18.75" customHeight="1" x14ac:dyDescent="0.2">
      <c r="A18" s="166" t="s">
        <v>171</v>
      </c>
      <c r="B18" s="166" t="s">
        <v>170</v>
      </c>
      <c r="C18" s="166"/>
      <c r="D18" s="166"/>
      <c r="E18" s="166"/>
      <c r="F18" s="166"/>
      <c r="G18" s="166"/>
    </row>
  </sheetData>
  <pageMargins left="0.7" right="0.7" top="0.75" bottom="0.75" header="0.3" footer="0.3"/>
  <ignoredErrors>
    <ignoredError sqref="A7:A1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63425-58C2-428E-96D9-43A124B3208B}">
  <sheetPr codeName="Sheet6"/>
  <dimension ref="A1:J21"/>
  <sheetViews>
    <sheetView zoomScale="90" zoomScaleNormal="90" workbookViewId="0">
      <selection activeCell="A22" sqref="A22"/>
    </sheetView>
  </sheetViews>
  <sheetFormatPr defaultColWidth="9.28515625" defaultRowHeight="12.75" customHeight="1" x14ac:dyDescent="0.2"/>
  <cols>
    <col min="1" max="1" width="15" style="28" bestFit="1" customWidth="1"/>
    <col min="2" max="7" width="16.28515625" style="28" bestFit="1" customWidth="1"/>
    <col min="8" max="8" width="18.7109375" style="28" bestFit="1" customWidth="1"/>
    <col min="9" max="9" width="21.28515625" style="28" bestFit="1" customWidth="1"/>
    <col min="10" max="10" width="18.7109375" style="28" bestFit="1" customWidth="1"/>
    <col min="11" max="16384" width="9.28515625" style="28"/>
  </cols>
  <sheetData>
    <row r="1" spans="1:10" ht="25.5" customHeight="1" x14ac:dyDescent="0.4">
      <c r="A1" s="27" t="s">
        <v>0</v>
      </c>
      <c r="B1" s="27"/>
      <c r="C1" s="27"/>
      <c r="D1" s="27"/>
      <c r="E1" s="27"/>
      <c r="F1" s="27"/>
      <c r="G1" s="27"/>
      <c r="H1" s="27"/>
      <c r="I1" s="27"/>
      <c r="J1" s="27"/>
    </row>
    <row r="2" spans="1:10" ht="23.25" customHeight="1" x14ac:dyDescent="0.3">
      <c r="A2" s="29" t="s">
        <v>635</v>
      </c>
      <c r="B2" s="29"/>
      <c r="C2" s="29"/>
      <c r="D2" s="29"/>
      <c r="E2" s="29"/>
      <c r="F2" s="29"/>
      <c r="G2" s="29"/>
      <c r="H2" s="29"/>
      <c r="I2" s="29"/>
      <c r="J2" s="29"/>
    </row>
    <row r="3" spans="1:10" ht="20.25" customHeight="1" x14ac:dyDescent="0.25">
      <c r="A3" s="30" t="s">
        <v>284</v>
      </c>
      <c r="B3" s="30"/>
      <c r="C3" s="30"/>
      <c r="D3" s="30"/>
      <c r="E3" s="30"/>
      <c r="F3" s="30"/>
      <c r="G3" s="30"/>
      <c r="H3" s="30"/>
      <c r="I3" s="30"/>
      <c r="J3" s="30"/>
    </row>
    <row r="4" spans="1:10" ht="18.75" customHeight="1" thickBot="1" x14ac:dyDescent="0.25">
      <c r="A4" s="26" t="s">
        <v>201</v>
      </c>
    </row>
    <row r="5" spans="1:10" ht="18.75" customHeight="1" thickBot="1" x14ac:dyDescent="0.3">
      <c r="A5" s="39" t="s">
        <v>162</v>
      </c>
      <c r="B5" s="39" t="s">
        <v>226</v>
      </c>
      <c r="C5" s="39" t="s">
        <v>283</v>
      </c>
      <c r="D5" s="39" t="s">
        <v>197</v>
      </c>
      <c r="E5" s="39" t="s">
        <v>196</v>
      </c>
      <c r="F5" s="39" t="s">
        <v>282</v>
      </c>
      <c r="G5" s="39" t="s">
        <v>195</v>
      </c>
      <c r="H5" s="39" t="s">
        <v>194</v>
      </c>
      <c r="I5" s="39" t="s">
        <v>193</v>
      </c>
      <c r="J5" s="39" t="s">
        <v>281</v>
      </c>
    </row>
    <row r="6" spans="1:10" ht="18.75" customHeight="1" thickBot="1" x14ac:dyDescent="0.3">
      <c r="A6" s="36" t="s">
        <v>634</v>
      </c>
      <c r="B6" s="141">
        <v>739214393.40999997</v>
      </c>
      <c r="C6" s="141">
        <v>-166660.51</v>
      </c>
      <c r="D6" s="141">
        <v>21881108.449999999</v>
      </c>
      <c r="E6" s="141">
        <v>15837538.529999999</v>
      </c>
      <c r="F6" s="141">
        <v>0</v>
      </c>
      <c r="G6" s="141">
        <v>-6410576.5899999999</v>
      </c>
      <c r="H6" s="141">
        <v>239860193.33000001</v>
      </c>
      <c r="I6" s="141">
        <v>186793176.55000001</v>
      </c>
      <c r="J6" s="141">
        <v>281419613.64999998</v>
      </c>
    </row>
    <row r="7" spans="1:10" ht="18.75" customHeight="1" thickBot="1" x14ac:dyDescent="0.3">
      <c r="A7" s="36" t="s">
        <v>614</v>
      </c>
      <c r="B7" s="141">
        <v>751116401.20000005</v>
      </c>
      <c r="C7" s="141">
        <v>-2143023.63</v>
      </c>
      <c r="D7" s="141">
        <v>42430095.619999997</v>
      </c>
      <c r="E7" s="141">
        <v>18080882.43</v>
      </c>
      <c r="F7" s="141">
        <v>0</v>
      </c>
      <c r="G7" s="141">
        <v>6016593.7699999996</v>
      </c>
      <c r="H7" s="141">
        <v>171088260.41</v>
      </c>
      <c r="I7" s="141">
        <v>244739410.97</v>
      </c>
      <c r="J7" s="141">
        <v>270904181.63</v>
      </c>
    </row>
    <row r="8" spans="1:10" ht="18.75" customHeight="1" thickBot="1" x14ac:dyDescent="0.3">
      <c r="A8" s="36" t="s">
        <v>10</v>
      </c>
      <c r="B8" s="141">
        <v>720209737.08000004</v>
      </c>
      <c r="C8" s="141">
        <v>419950.2</v>
      </c>
      <c r="D8" s="141">
        <v>15986522.060000001</v>
      </c>
      <c r="E8" s="141">
        <v>18844260.780000001</v>
      </c>
      <c r="F8" s="141">
        <v>-81476.22</v>
      </c>
      <c r="G8" s="141">
        <v>-1160428</v>
      </c>
      <c r="H8" s="141">
        <v>218196876.13</v>
      </c>
      <c r="I8" s="141">
        <v>206026091.97</v>
      </c>
      <c r="J8" s="141">
        <v>261977940.16</v>
      </c>
    </row>
    <row r="9" spans="1:10" ht="18.75" customHeight="1" thickBot="1" x14ac:dyDescent="0.3">
      <c r="A9" s="36" t="s">
        <v>11</v>
      </c>
      <c r="B9" s="141">
        <v>735746761.63999999</v>
      </c>
      <c r="C9" s="141">
        <v>197393.2</v>
      </c>
      <c r="D9" s="141">
        <v>12237246.369999999</v>
      </c>
      <c r="E9" s="141">
        <v>16471796.75</v>
      </c>
      <c r="F9" s="141">
        <v>8955</v>
      </c>
      <c r="G9" s="141">
        <v>-116749.43</v>
      </c>
      <c r="H9" s="141">
        <v>213903506.28</v>
      </c>
      <c r="I9" s="141">
        <v>238608335.00999999</v>
      </c>
      <c r="J9" s="141">
        <v>254436278.46000001</v>
      </c>
    </row>
    <row r="10" spans="1:10" ht="18.75" customHeight="1" thickBot="1" x14ac:dyDescent="0.3">
      <c r="A10" s="17">
        <v>2021</v>
      </c>
      <c r="B10" s="46">
        <v>715148725.31000006</v>
      </c>
      <c r="C10" s="46">
        <v>1163849</v>
      </c>
      <c r="D10" s="46">
        <v>21994647.11999999</v>
      </c>
      <c r="E10" s="46">
        <v>10559596.290000001</v>
      </c>
      <c r="F10" s="46">
        <v>42680.45</v>
      </c>
      <c r="G10" s="46">
        <v>1043450.8400000008</v>
      </c>
      <c r="H10" s="46">
        <v>192471754.72999999</v>
      </c>
      <c r="I10" s="46">
        <v>240821045.81999999</v>
      </c>
      <c r="J10" s="46">
        <v>247051701.06000003</v>
      </c>
    </row>
    <row r="11" spans="1:10" ht="14.25" customHeight="1" x14ac:dyDescent="0.25">
      <c r="A11" s="178" t="s">
        <v>662</v>
      </c>
      <c r="B11" s="178"/>
      <c r="C11" s="178"/>
      <c r="D11" s="178"/>
      <c r="E11" s="178"/>
      <c r="F11" s="178"/>
      <c r="G11" s="178"/>
      <c r="H11" s="178"/>
      <c r="I11" s="178"/>
      <c r="J11" s="178"/>
    </row>
    <row r="12" spans="1:10" ht="18.75" customHeight="1" x14ac:dyDescent="0.2">
      <c r="A12" s="26" t="s">
        <v>221</v>
      </c>
      <c r="C12" s="26" t="s">
        <v>221</v>
      </c>
    </row>
    <row r="13" spans="1:10" s="143" customFormat="1" ht="18.75" customHeight="1" x14ac:dyDescent="0.2">
      <c r="A13" s="144" t="s">
        <v>188</v>
      </c>
      <c r="B13" s="167" t="s">
        <v>280</v>
      </c>
      <c r="C13" s="167"/>
      <c r="D13" s="167"/>
      <c r="E13" s="167"/>
      <c r="F13" s="167"/>
      <c r="G13" s="167"/>
      <c r="H13" s="167"/>
      <c r="I13" s="167"/>
      <c r="J13" s="167"/>
    </row>
    <row r="14" spans="1:10" s="143" customFormat="1" ht="72.75" customHeight="1" x14ac:dyDescent="0.2">
      <c r="A14" s="167" t="s">
        <v>279</v>
      </c>
      <c r="B14" s="167" t="s">
        <v>278</v>
      </c>
      <c r="C14" s="167"/>
      <c r="D14" s="167"/>
      <c r="E14" s="167"/>
      <c r="F14" s="167"/>
      <c r="G14" s="167"/>
      <c r="H14" s="167"/>
      <c r="I14" s="167"/>
      <c r="J14" s="167"/>
    </row>
    <row r="15" spans="1:10" s="143" customFormat="1" ht="18.75" customHeight="1" x14ac:dyDescent="0.2">
      <c r="A15" s="167" t="s">
        <v>277</v>
      </c>
      <c r="B15" s="167" t="s">
        <v>184</v>
      </c>
      <c r="C15" s="167"/>
      <c r="D15" s="167"/>
      <c r="E15" s="167"/>
      <c r="F15" s="167"/>
      <c r="G15" s="167"/>
      <c r="H15" s="167"/>
      <c r="I15" s="167"/>
      <c r="J15" s="167"/>
    </row>
    <row r="16" spans="1:10" s="143" customFormat="1" ht="18.75" customHeight="1" x14ac:dyDescent="0.2">
      <c r="A16" s="167" t="s">
        <v>183</v>
      </c>
      <c r="B16" s="167" t="s">
        <v>182</v>
      </c>
      <c r="C16" s="167"/>
      <c r="D16" s="167"/>
      <c r="E16" s="167"/>
      <c r="F16" s="167"/>
      <c r="G16" s="167"/>
      <c r="H16" s="167"/>
      <c r="I16" s="167"/>
      <c r="J16" s="167"/>
    </row>
    <row r="17" spans="1:10" s="143" customFormat="1" ht="18.75" customHeight="1" x14ac:dyDescent="0.2">
      <c r="A17" s="167" t="s">
        <v>276</v>
      </c>
      <c r="B17" s="167" t="s">
        <v>275</v>
      </c>
      <c r="C17" s="167"/>
      <c r="D17" s="167"/>
      <c r="E17" s="167"/>
      <c r="F17" s="167"/>
      <c r="G17" s="167"/>
      <c r="H17" s="167"/>
      <c r="I17" s="167"/>
      <c r="J17" s="167"/>
    </row>
    <row r="18" spans="1:10" s="143" customFormat="1" ht="32.25" customHeight="1" x14ac:dyDescent="0.2">
      <c r="A18" s="167" t="s">
        <v>181</v>
      </c>
      <c r="B18" s="167" t="s">
        <v>274</v>
      </c>
      <c r="C18" s="167"/>
      <c r="D18" s="167"/>
      <c r="E18" s="167"/>
      <c r="F18" s="167"/>
      <c r="G18" s="167"/>
      <c r="H18" s="167"/>
      <c r="I18" s="167"/>
      <c r="J18" s="167"/>
    </row>
    <row r="19" spans="1:10" s="143" customFormat="1" ht="21.75" customHeight="1" x14ac:dyDescent="0.2">
      <c r="A19" s="167" t="s">
        <v>179</v>
      </c>
      <c r="B19" s="167" t="s">
        <v>178</v>
      </c>
      <c r="C19" s="167"/>
      <c r="D19" s="167"/>
      <c r="E19" s="167"/>
      <c r="F19" s="167"/>
      <c r="G19" s="167"/>
      <c r="H19" s="167"/>
      <c r="I19" s="167"/>
      <c r="J19" s="167"/>
    </row>
    <row r="20" spans="1:10" s="143" customFormat="1" ht="18.75" customHeight="1" x14ac:dyDescent="0.2">
      <c r="A20" s="167" t="s">
        <v>177</v>
      </c>
      <c r="B20" s="167" t="s">
        <v>176</v>
      </c>
      <c r="C20" s="167"/>
      <c r="D20" s="167"/>
      <c r="E20" s="167"/>
      <c r="F20" s="167"/>
      <c r="G20" s="167"/>
      <c r="H20" s="167"/>
      <c r="I20" s="167"/>
      <c r="J20" s="167"/>
    </row>
    <row r="21" spans="1:10" s="143" customFormat="1" ht="32.25" customHeight="1" x14ac:dyDescent="0.2">
      <c r="A21" s="167" t="s">
        <v>273</v>
      </c>
      <c r="B21" s="167" t="s">
        <v>272</v>
      </c>
      <c r="C21" s="167"/>
      <c r="D21" s="167"/>
      <c r="E21" s="167"/>
      <c r="F21" s="167"/>
      <c r="G21" s="167"/>
      <c r="H21" s="167"/>
      <c r="I21" s="167"/>
      <c r="J21" s="167"/>
    </row>
  </sheetData>
  <pageMargins left="0.7" right="0.7" top="0.75" bottom="0.75" header="0.3" footer="0.3"/>
  <ignoredErrors>
    <ignoredError sqref="A6:A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EE794-4606-4ED8-8A7F-7397DC02F0CA}">
  <sheetPr codeName="Sheet7"/>
  <dimension ref="A1:B11"/>
  <sheetViews>
    <sheetView zoomScale="90" zoomScaleNormal="90" workbookViewId="0">
      <selection activeCell="A4" sqref="A4"/>
    </sheetView>
  </sheetViews>
  <sheetFormatPr defaultColWidth="9.28515625" defaultRowHeight="12.75" customHeight="1" x14ac:dyDescent="0.2"/>
  <cols>
    <col min="1" max="1" width="47.7109375" style="28" bestFit="1" customWidth="1"/>
    <col min="2" max="2" width="43.7109375" style="28" customWidth="1"/>
    <col min="3" max="16384" width="9.28515625" style="28"/>
  </cols>
  <sheetData>
    <row r="1" spans="1:2" ht="25.5" customHeight="1" x14ac:dyDescent="0.4">
      <c r="A1" s="27" t="s">
        <v>0</v>
      </c>
      <c r="B1" s="27"/>
    </row>
    <row r="2" spans="1:2" ht="23.25" customHeight="1" x14ac:dyDescent="0.3">
      <c r="A2" s="29" t="s">
        <v>635</v>
      </c>
      <c r="B2" s="29"/>
    </row>
    <row r="3" spans="1:2" ht="20.25" customHeight="1" x14ac:dyDescent="0.25">
      <c r="A3" s="30" t="s">
        <v>271</v>
      </c>
      <c r="B3" s="30"/>
    </row>
    <row r="4" spans="1:2" ht="18.75" customHeight="1" x14ac:dyDescent="0.2">
      <c r="A4" s="26" t="s">
        <v>201</v>
      </c>
    </row>
    <row r="5" spans="1:2" ht="18.75" customHeight="1" thickBot="1" x14ac:dyDescent="0.25">
      <c r="A5" s="26" t="s">
        <v>2</v>
      </c>
    </row>
    <row r="6" spans="1:2" ht="18.75" customHeight="1" thickBot="1" x14ac:dyDescent="0.3">
      <c r="A6" s="39" t="s">
        <v>162</v>
      </c>
      <c r="B6" s="39" t="s">
        <v>226</v>
      </c>
    </row>
    <row r="7" spans="1:2" ht="18.75" customHeight="1" thickBot="1" x14ac:dyDescent="0.3">
      <c r="A7" s="18" t="s">
        <v>634</v>
      </c>
      <c r="B7" s="119">
        <v>277279194.06999999</v>
      </c>
    </row>
    <row r="8" spans="1:2" ht="18.75" customHeight="1" thickBot="1" x14ac:dyDescent="0.3">
      <c r="A8" s="18">
        <v>2024</v>
      </c>
      <c r="B8" s="119">
        <v>141232.76999999999</v>
      </c>
    </row>
    <row r="9" spans="1:2" ht="18.75" customHeight="1" thickBot="1" x14ac:dyDescent="0.3">
      <c r="A9" s="17" t="s">
        <v>10</v>
      </c>
      <c r="B9" s="119">
        <v>304039606.64999998</v>
      </c>
    </row>
    <row r="10" spans="1:2" ht="18.75" customHeight="1" thickBot="1" x14ac:dyDescent="0.3">
      <c r="A10" s="17" t="s">
        <v>11</v>
      </c>
      <c r="B10" s="119">
        <v>16176673.779999999</v>
      </c>
    </row>
    <row r="11" spans="1:2" ht="18.75" customHeight="1" thickBot="1" x14ac:dyDescent="0.3">
      <c r="A11" s="17">
        <v>2021</v>
      </c>
      <c r="B11" s="119">
        <v>137528653.59</v>
      </c>
    </row>
  </sheetData>
  <pageMargins left="0.7" right="0.7" top="0.75" bottom="0.75" header="0.3" footer="0.3"/>
  <ignoredErrors>
    <ignoredError sqref="A7:A1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285C6-A470-4969-B3E7-5E40D33B6FB7}">
  <sheetPr codeName="Sheet8"/>
  <dimension ref="A1:B11"/>
  <sheetViews>
    <sheetView zoomScale="90" zoomScaleNormal="90" workbookViewId="0">
      <selection activeCell="A4" sqref="A4"/>
    </sheetView>
  </sheetViews>
  <sheetFormatPr defaultColWidth="9.28515625" defaultRowHeight="12.75" customHeight="1" x14ac:dyDescent="0.2"/>
  <cols>
    <col min="1" max="1" width="34" style="28" bestFit="1" customWidth="1"/>
    <col min="2" max="2" width="61.7109375" style="28" bestFit="1" customWidth="1"/>
    <col min="3" max="16384" width="9.28515625" style="28"/>
  </cols>
  <sheetData>
    <row r="1" spans="1:2" ht="25.5" customHeight="1" x14ac:dyDescent="0.4">
      <c r="A1" s="27" t="s">
        <v>85</v>
      </c>
      <c r="B1" s="27"/>
    </row>
    <row r="2" spans="1:2" ht="23.25" customHeight="1" x14ac:dyDescent="0.3">
      <c r="A2" s="29" t="s">
        <v>635</v>
      </c>
      <c r="B2" s="29"/>
    </row>
    <row r="3" spans="1:2" ht="20.25" customHeight="1" x14ac:dyDescent="0.25">
      <c r="A3" s="30" t="s">
        <v>615</v>
      </c>
      <c r="B3" s="30"/>
    </row>
    <row r="4" spans="1:2" ht="18.75" customHeight="1" x14ac:dyDescent="0.2">
      <c r="A4" s="26" t="s">
        <v>2</v>
      </c>
    </row>
    <row r="5" spans="1:2" ht="18.75" customHeight="1" thickBot="1" x14ac:dyDescent="0.25">
      <c r="A5" s="26" t="s">
        <v>2</v>
      </c>
    </row>
    <row r="6" spans="1:2" ht="18.75" customHeight="1" thickBot="1" x14ac:dyDescent="0.3">
      <c r="A6" s="39" t="s">
        <v>162</v>
      </c>
      <c r="B6" s="39" t="s">
        <v>285</v>
      </c>
    </row>
    <row r="7" spans="1:2" ht="18.75" customHeight="1" thickBot="1" x14ac:dyDescent="0.3">
      <c r="A7" s="18" t="s">
        <v>634</v>
      </c>
      <c r="B7" s="118">
        <v>1060572908.86</v>
      </c>
    </row>
    <row r="8" spans="1:2" ht="18.75" customHeight="1" thickBot="1" x14ac:dyDescent="0.3">
      <c r="A8" s="18">
        <v>2024</v>
      </c>
      <c r="B8" s="118">
        <v>1109110201.29</v>
      </c>
    </row>
    <row r="9" spans="1:2" ht="18.75" customHeight="1" thickBot="1" x14ac:dyDescent="0.3">
      <c r="A9" s="17" t="s">
        <v>10</v>
      </c>
      <c r="B9" s="118">
        <v>1094732986.96</v>
      </c>
    </row>
    <row r="10" spans="1:2" ht="18.75" customHeight="1" thickBot="1" x14ac:dyDescent="0.3">
      <c r="A10" s="17" t="s">
        <v>11</v>
      </c>
      <c r="B10" s="118">
        <v>1031658740.7</v>
      </c>
    </row>
    <row r="11" spans="1:2" ht="18.75" customHeight="1" thickBot="1" x14ac:dyDescent="0.3">
      <c r="A11" s="17">
        <v>2021</v>
      </c>
      <c r="B11" s="118">
        <v>941997180.05000019</v>
      </c>
    </row>
  </sheetData>
  <pageMargins left="0.7" right="0.7" top="0.75" bottom="0.75" header="0.3" footer="0.3"/>
  <ignoredErrors>
    <ignoredError sqref="A7:A1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C09A9-EA58-46D1-9309-814475BEB1D2}">
  <sheetPr codeName="Sheet9"/>
  <dimension ref="A1:XFA23"/>
  <sheetViews>
    <sheetView showGridLines="0" zoomScale="90" zoomScaleNormal="90" workbookViewId="0">
      <selection activeCell="A22" sqref="A22"/>
    </sheetView>
  </sheetViews>
  <sheetFormatPr defaultColWidth="11.7109375" defaultRowHeight="14.25" x14ac:dyDescent="0.25"/>
  <cols>
    <col min="1" max="1" width="7.28515625" style="5" customWidth="1"/>
    <col min="2" max="2" width="19.7109375" style="5" customWidth="1"/>
    <col min="3" max="3" width="9.5703125" style="5" bestFit="1" customWidth="1"/>
    <col min="4" max="4" width="11.7109375" style="5" customWidth="1"/>
    <col min="5" max="5" width="10.42578125" style="5" customWidth="1"/>
    <col min="6" max="6" width="9.7109375" style="5" customWidth="1"/>
    <col min="7" max="7" width="10.28515625" style="5" customWidth="1"/>
    <col min="8" max="8" width="13.5703125" style="5" customWidth="1"/>
    <col min="9" max="9" width="1.42578125" style="5" customWidth="1"/>
    <col min="10" max="10" width="8" style="5" customWidth="1"/>
    <col min="11" max="11" width="13.7109375" style="5" customWidth="1"/>
    <col min="12" max="12" width="17.5703125" style="5" customWidth="1"/>
    <col min="13" max="13" width="12.28515625" style="5" customWidth="1"/>
    <col min="14" max="14" width="10.7109375" style="5" customWidth="1"/>
    <col min="15" max="15" width="4" style="5" customWidth="1"/>
    <col min="16" max="16" width="16" style="5" customWidth="1"/>
    <col min="17" max="17" width="13.5703125" style="5" customWidth="1"/>
    <col min="18" max="256" width="11.7109375" style="5"/>
    <col min="257" max="257" width="5.7109375" style="5" customWidth="1"/>
    <col min="258" max="258" width="7.7109375" style="5" customWidth="1"/>
    <col min="259" max="260" width="6.7109375" style="5" customWidth="1"/>
    <col min="261" max="261" width="6.5703125" style="5" customWidth="1"/>
    <col min="262" max="262" width="6.28515625" style="5" customWidth="1"/>
    <col min="263" max="264" width="6.7109375" style="5" customWidth="1"/>
    <col min="265" max="265" width="1.42578125" style="5" customWidth="1"/>
    <col min="266" max="266" width="7.28515625" style="5" customWidth="1"/>
    <col min="267" max="267" width="8.28515625" style="5" customWidth="1"/>
    <col min="268" max="270" width="6.7109375" style="5" customWidth="1"/>
    <col min="271" max="271" width="10.5703125" style="5" customWidth="1"/>
    <col min="272" max="512" width="11.7109375" style="5"/>
    <col min="513" max="513" width="5.7109375" style="5" customWidth="1"/>
    <col min="514" max="514" width="7.7109375" style="5" customWidth="1"/>
    <col min="515" max="516" width="6.7109375" style="5" customWidth="1"/>
    <col min="517" max="517" width="6.5703125" style="5" customWidth="1"/>
    <col min="518" max="518" width="6.28515625" style="5" customWidth="1"/>
    <col min="519" max="520" width="6.7109375" style="5" customWidth="1"/>
    <col min="521" max="521" width="1.42578125" style="5" customWidth="1"/>
    <col min="522" max="522" width="7.28515625" style="5" customWidth="1"/>
    <col min="523" max="523" width="8.28515625" style="5" customWidth="1"/>
    <col min="524" max="526" width="6.7109375" style="5" customWidth="1"/>
    <col min="527" max="527" width="10.5703125" style="5" customWidth="1"/>
    <col min="528" max="768" width="11.7109375" style="5"/>
    <col min="769" max="769" width="5.7109375" style="5" customWidth="1"/>
    <col min="770" max="770" width="7.7109375" style="5" customWidth="1"/>
    <col min="771" max="772" width="6.7109375" style="5" customWidth="1"/>
    <col min="773" max="773" width="6.5703125" style="5" customWidth="1"/>
    <col min="774" max="774" width="6.28515625" style="5" customWidth="1"/>
    <col min="775" max="776" width="6.7109375" style="5" customWidth="1"/>
    <col min="777" max="777" width="1.42578125" style="5" customWidth="1"/>
    <col min="778" max="778" width="7.28515625" style="5" customWidth="1"/>
    <col min="779" max="779" width="8.28515625" style="5" customWidth="1"/>
    <col min="780" max="782" width="6.7109375" style="5" customWidth="1"/>
    <col min="783" max="783" width="10.5703125" style="5" customWidth="1"/>
    <col min="784" max="1024" width="11.7109375" style="5"/>
    <col min="1025" max="1025" width="5.7109375" style="5" customWidth="1"/>
    <col min="1026" max="1026" width="7.7109375" style="5" customWidth="1"/>
    <col min="1027" max="1028" width="6.7109375" style="5" customWidth="1"/>
    <col min="1029" max="1029" width="6.5703125" style="5" customWidth="1"/>
    <col min="1030" max="1030" width="6.28515625" style="5" customWidth="1"/>
    <col min="1031" max="1032" width="6.7109375" style="5" customWidth="1"/>
    <col min="1033" max="1033" width="1.42578125" style="5" customWidth="1"/>
    <col min="1034" max="1034" width="7.28515625" style="5" customWidth="1"/>
    <col min="1035" max="1035" width="8.28515625" style="5" customWidth="1"/>
    <col min="1036" max="1038" width="6.7109375" style="5" customWidth="1"/>
    <col min="1039" max="1039" width="10.5703125" style="5" customWidth="1"/>
    <col min="1040" max="1280" width="11.7109375" style="5"/>
    <col min="1281" max="1281" width="5.7109375" style="5" customWidth="1"/>
    <col min="1282" max="1282" width="7.7109375" style="5" customWidth="1"/>
    <col min="1283" max="1284" width="6.7109375" style="5" customWidth="1"/>
    <col min="1285" max="1285" width="6.5703125" style="5" customWidth="1"/>
    <col min="1286" max="1286" width="6.28515625" style="5" customWidth="1"/>
    <col min="1287" max="1288" width="6.7109375" style="5" customWidth="1"/>
    <col min="1289" max="1289" width="1.42578125" style="5" customWidth="1"/>
    <col min="1290" max="1290" width="7.28515625" style="5" customWidth="1"/>
    <col min="1291" max="1291" width="8.28515625" style="5" customWidth="1"/>
    <col min="1292" max="1294" width="6.7109375" style="5" customWidth="1"/>
    <col min="1295" max="1295" width="10.5703125" style="5" customWidth="1"/>
    <col min="1296" max="1536" width="11.7109375" style="5"/>
    <col min="1537" max="1537" width="5.7109375" style="5" customWidth="1"/>
    <col min="1538" max="1538" width="7.7109375" style="5" customWidth="1"/>
    <col min="1539" max="1540" width="6.7109375" style="5" customWidth="1"/>
    <col min="1541" max="1541" width="6.5703125" style="5" customWidth="1"/>
    <col min="1542" max="1542" width="6.28515625" style="5" customWidth="1"/>
    <col min="1543" max="1544" width="6.7109375" style="5" customWidth="1"/>
    <col min="1545" max="1545" width="1.42578125" style="5" customWidth="1"/>
    <col min="1546" max="1546" width="7.28515625" style="5" customWidth="1"/>
    <col min="1547" max="1547" width="8.28515625" style="5" customWidth="1"/>
    <col min="1548" max="1550" width="6.7109375" style="5" customWidth="1"/>
    <col min="1551" max="1551" width="10.5703125" style="5" customWidth="1"/>
    <col min="1552" max="1792" width="11.7109375" style="5"/>
    <col min="1793" max="1793" width="5.7109375" style="5" customWidth="1"/>
    <col min="1794" max="1794" width="7.7109375" style="5" customWidth="1"/>
    <col min="1795" max="1796" width="6.7109375" style="5" customWidth="1"/>
    <col min="1797" max="1797" width="6.5703125" style="5" customWidth="1"/>
    <col min="1798" max="1798" width="6.28515625" style="5" customWidth="1"/>
    <col min="1799" max="1800" width="6.7109375" style="5" customWidth="1"/>
    <col min="1801" max="1801" width="1.42578125" style="5" customWidth="1"/>
    <col min="1802" max="1802" width="7.28515625" style="5" customWidth="1"/>
    <col min="1803" max="1803" width="8.28515625" style="5" customWidth="1"/>
    <col min="1804" max="1806" width="6.7109375" style="5" customWidth="1"/>
    <col min="1807" max="1807" width="10.5703125" style="5" customWidth="1"/>
    <col min="1808" max="2048" width="11.7109375" style="5"/>
    <col min="2049" max="2049" width="5.7109375" style="5" customWidth="1"/>
    <col min="2050" max="2050" width="7.7109375" style="5" customWidth="1"/>
    <col min="2051" max="2052" width="6.7109375" style="5" customWidth="1"/>
    <col min="2053" max="2053" width="6.5703125" style="5" customWidth="1"/>
    <col min="2054" max="2054" width="6.28515625" style="5" customWidth="1"/>
    <col min="2055" max="2056" width="6.7109375" style="5" customWidth="1"/>
    <col min="2057" max="2057" width="1.42578125" style="5" customWidth="1"/>
    <col min="2058" max="2058" width="7.28515625" style="5" customWidth="1"/>
    <col min="2059" max="2059" width="8.28515625" style="5" customWidth="1"/>
    <col min="2060" max="2062" width="6.7109375" style="5" customWidth="1"/>
    <col min="2063" max="2063" width="10.5703125" style="5" customWidth="1"/>
    <col min="2064" max="2304" width="11.7109375" style="5"/>
    <col min="2305" max="2305" width="5.7109375" style="5" customWidth="1"/>
    <col min="2306" max="2306" width="7.7109375" style="5" customWidth="1"/>
    <col min="2307" max="2308" width="6.7109375" style="5" customWidth="1"/>
    <col min="2309" max="2309" width="6.5703125" style="5" customWidth="1"/>
    <col min="2310" max="2310" width="6.28515625" style="5" customWidth="1"/>
    <col min="2311" max="2312" width="6.7109375" style="5" customWidth="1"/>
    <col min="2313" max="2313" width="1.42578125" style="5" customWidth="1"/>
    <col min="2314" max="2314" width="7.28515625" style="5" customWidth="1"/>
    <col min="2315" max="2315" width="8.28515625" style="5" customWidth="1"/>
    <col min="2316" max="2318" width="6.7109375" style="5" customWidth="1"/>
    <col min="2319" max="2319" width="10.5703125" style="5" customWidth="1"/>
    <col min="2320" max="2560" width="11.7109375" style="5"/>
    <col min="2561" max="2561" width="5.7109375" style="5" customWidth="1"/>
    <col min="2562" max="2562" width="7.7109375" style="5" customWidth="1"/>
    <col min="2563" max="2564" width="6.7109375" style="5" customWidth="1"/>
    <col min="2565" max="2565" width="6.5703125" style="5" customWidth="1"/>
    <col min="2566" max="2566" width="6.28515625" style="5" customWidth="1"/>
    <col min="2567" max="2568" width="6.7109375" style="5" customWidth="1"/>
    <col min="2569" max="2569" width="1.42578125" style="5" customWidth="1"/>
    <col min="2570" max="2570" width="7.28515625" style="5" customWidth="1"/>
    <col min="2571" max="2571" width="8.28515625" style="5" customWidth="1"/>
    <col min="2572" max="2574" width="6.7109375" style="5" customWidth="1"/>
    <col min="2575" max="2575" width="10.5703125" style="5" customWidth="1"/>
    <col min="2576" max="2816" width="11.7109375" style="5"/>
    <col min="2817" max="2817" width="5.7109375" style="5" customWidth="1"/>
    <col min="2818" max="2818" width="7.7109375" style="5" customWidth="1"/>
    <col min="2819" max="2820" width="6.7109375" style="5" customWidth="1"/>
    <col min="2821" max="2821" width="6.5703125" style="5" customWidth="1"/>
    <col min="2822" max="2822" width="6.28515625" style="5" customWidth="1"/>
    <col min="2823" max="2824" width="6.7109375" style="5" customWidth="1"/>
    <col min="2825" max="2825" width="1.42578125" style="5" customWidth="1"/>
    <col min="2826" max="2826" width="7.28515625" style="5" customWidth="1"/>
    <col min="2827" max="2827" width="8.28515625" style="5" customWidth="1"/>
    <col min="2828" max="2830" width="6.7109375" style="5" customWidth="1"/>
    <col min="2831" max="2831" width="10.5703125" style="5" customWidth="1"/>
    <col min="2832" max="3072" width="11.7109375" style="5"/>
    <col min="3073" max="3073" width="5.7109375" style="5" customWidth="1"/>
    <col min="3074" max="3074" width="7.7109375" style="5" customWidth="1"/>
    <col min="3075" max="3076" width="6.7109375" style="5" customWidth="1"/>
    <col min="3077" max="3077" width="6.5703125" style="5" customWidth="1"/>
    <col min="3078" max="3078" width="6.28515625" style="5" customWidth="1"/>
    <col min="3079" max="3080" width="6.7109375" style="5" customWidth="1"/>
    <col min="3081" max="3081" width="1.42578125" style="5" customWidth="1"/>
    <col min="3082" max="3082" width="7.28515625" style="5" customWidth="1"/>
    <col min="3083" max="3083" width="8.28515625" style="5" customWidth="1"/>
    <col min="3084" max="3086" width="6.7109375" style="5" customWidth="1"/>
    <col min="3087" max="3087" width="10.5703125" style="5" customWidth="1"/>
    <col min="3088" max="3328" width="11.7109375" style="5"/>
    <col min="3329" max="3329" width="5.7109375" style="5" customWidth="1"/>
    <col min="3330" max="3330" width="7.7109375" style="5" customWidth="1"/>
    <col min="3331" max="3332" width="6.7109375" style="5" customWidth="1"/>
    <col min="3333" max="3333" width="6.5703125" style="5" customWidth="1"/>
    <col min="3334" max="3334" width="6.28515625" style="5" customWidth="1"/>
    <col min="3335" max="3336" width="6.7109375" style="5" customWidth="1"/>
    <col min="3337" max="3337" width="1.42578125" style="5" customWidth="1"/>
    <col min="3338" max="3338" width="7.28515625" style="5" customWidth="1"/>
    <col min="3339" max="3339" width="8.28515625" style="5" customWidth="1"/>
    <col min="3340" max="3342" width="6.7109375" style="5" customWidth="1"/>
    <col min="3343" max="3343" width="10.5703125" style="5" customWidth="1"/>
    <col min="3344" max="3584" width="11.7109375" style="5"/>
    <col min="3585" max="3585" width="5.7109375" style="5" customWidth="1"/>
    <col min="3586" max="3586" width="7.7109375" style="5" customWidth="1"/>
    <col min="3587" max="3588" width="6.7109375" style="5" customWidth="1"/>
    <col min="3589" max="3589" width="6.5703125" style="5" customWidth="1"/>
    <col min="3590" max="3590" width="6.28515625" style="5" customWidth="1"/>
    <col min="3591" max="3592" width="6.7109375" style="5" customWidth="1"/>
    <col min="3593" max="3593" width="1.42578125" style="5" customWidth="1"/>
    <col min="3594" max="3594" width="7.28515625" style="5" customWidth="1"/>
    <col min="3595" max="3595" width="8.28515625" style="5" customWidth="1"/>
    <col min="3596" max="3598" width="6.7109375" style="5" customWidth="1"/>
    <col min="3599" max="3599" width="10.5703125" style="5" customWidth="1"/>
    <col min="3600" max="3840" width="11.7109375" style="5"/>
    <col min="3841" max="3841" width="5.7109375" style="5" customWidth="1"/>
    <col min="3842" max="3842" width="7.7109375" style="5" customWidth="1"/>
    <col min="3843" max="3844" width="6.7109375" style="5" customWidth="1"/>
    <col min="3845" max="3845" width="6.5703125" style="5" customWidth="1"/>
    <col min="3846" max="3846" width="6.28515625" style="5" customWidth="1"/>
    <col min="3847" max="3848" width="6.7109375" style="5" customWidth="1"/>
    <col min="3849" max="3849" width="1.42578125" style="5" customWidth="1"/>
    <col min="3850" max="3850" width="7.28515625" style="5" customWidth="1"/>
    <col min="3851" max="3851" width="8.28515625" style="5" customWidth="1"/>
    <col min="3852" max="3854" width="6.7109375" style="5" customWidth="1"/>
    <col min="3855" max="3855" width="10.5703125" style="5" customWidth="1"/>
    <col min="3856" max="4096" width="11.7109375" style="5"/>
    <col min="4097" max="4097" width="5.7109375" style="5" customWidth="1"/>
    <col min="4098" max="4098" width="7.7109375" style="5" customWidth="1"/>
    <col min="4099" max="4100" width="6.7109375" style="5" customWidth="1"/>
    <col min="4101" max="4101" width="6.5703125" style="5" customWidth="1"/>
    <col min="4102" max="4102" width="6.28515625" style="5" customWidth="1"/>
    <col min="4103" max="4104" width="6.7109375" style="5" customWidth="1"/>
    <col min="4105" max="4105" width="1.42578125" style="5" customWidth="1"/>
    <col min="4106" max="4106" width="7.28515625" style="5" customWidth="1"/>
    <col min="4107" max="4107" width="8.28515625" style="5" customWidth="1"/>
    <col min="4108" max="4110" width="6.7109375" style="5" customWidth="1"/>
    <col min="4111" max="4111" width="10.5703125" style="5" customWidth="1"/>
    <col min="4112" max="4352" width="11.7109375" style="5"/>
    <col min="4353" max="4353" width="5.7109375" style="5" customWidth="1"/>
    <col min="4354" max="4354" width="7.7109375" style="5" customWidth="1"/>
    <col min="4355" max="4356" width="6.7109375" style="5" customWidth="1"/>
    <col min="4357" max="4357" width="6.5703125" style="5" customWidth="1"/>
    <col min="4358" max="4358" width="6.28515625" style="5" customWidth="1"/>
    <col min="4359" max="4360" width="6.7109375" style="5" customWidth="1"/>
    <col min="4361" max="4361" width="1.42578125" style="5" customWidth="1"/>
    <col min="4362" max="4362" width="7.28515625" style="5" customWidth="1"/>
    <col min="4363" max="4363" width="8.28515625" style="5" customWidth="1"/>
    <col min="4364" max="4366" width="6.7109375" style="5" customWidth="1"/>
    <col min="4367" max="4367" width="10.5703125" style="5" customWidth="1"/>
    <col min="4368" max="4608" width="11.7109375" style="5"/>
    <col min="4609" max="4609" width="5.7109375" style="5" customWidth="1"/>
    <col min="4610" max="4610" width="7.7109375" style="5" customWidth="1"/>
    <col min="4611" max="4612" width="6.7109375" style="5" customWidth="1"/>
    <col min="4613" max="4613" width="6.5703125" style="5" customWidth="1"/>
    <col min="4614" max="4614" width="6.28515625" style="5" customWidth="1"/>
    <col min="4615" max="4616" width="6.7109375" style="5" customWidth="1"/>
    <col min="4617" max="4617" width="1.42578125" style="5" customWidth="1"/>
    <col min="4618" max="4618" width="7.28515625" style="5" customWidth="1"/>
    <col min="4619" max="4619" width="8.28515625" style="5" customWidth="1"/>
    <col min="4620" max="4622" width="6.7109375" style="5" customWidth="1"/>
    <col min="4623" max="4623" width="10.5703125" style="5" customWidth="1"/>
    <col min="4624" max="4864" width="11.7109375" style="5"/>
    <col min="4865" max="4865" width="5.7109375" style="5" customWidth="1"/>
    <col min="4866" max="4866" width="7.7109375" style="5" customWidth="1"/>
    <col min="4867" max="4868" width="6.7109375" style="5" customWidth="1"/>
    <col min="4869" max="4869" width="6.5703125" style="5" customWidth="1"/>
    <col min="4870" max="4870" width="6.28515625" style="5" customWidth="1"/>
    <col min="4871" max="4872" width="6.7109375" style="5" customWidth="1"/>
    <col min="4873" max="4873" width="1.42578125" style="5" customWidth="1"/>
    <col min="4874" max="4874" width="7.28515625" style="5" customWidth="1"/>
    <col min="4875" max="4875" width="8.28515625" style="5" customWidth="1"/>
    <col min="4876" max="4878" width="6.7109375" style="5" customWidth="1"/>
    <col min="4879" max="4879" width="10.5703125" style="5" customWidth="1"/>
    <col min="4880" max="5120" width="11.7109375" style="5"/>
    <col min="5121" max="5121" width="5.7109375" style="5" customWidth="1"/>
    <col min="5122" max="5122" width="7.7109375" style="5" customWidth="1"/>
    <col min="5123" max="5124" width="6.7109375" style="5" customWidth="1"/>
    <col min="5125" max="5125" width="6.5703125" style="5" customWidth="1"/>
    <col min="5126" max="5126" width="6.28515625" style="5" customWidth="1"/>
    <col min="5127" max="5128" width="6.7109375" style="5" customWidth="1"/>
    <col min="5129" max="5129" width="1.42578125" style="5" customWidth="1"/>
    <col min="5130" max="5130" width="7.28515625" style="5" customWidth="1"/>
    <col min="5131" max="5131" width="8.28515625" style="5" customWidth="1"/>
    <col min="5132" max="5134" width="6.7109375" style="5" customWidth="1"/>
    <col min="5135" max="5135" width="10.5703125" style="5" customWidth="1"/>
    <col min="5136" max="5376" width="11.7109375" style="5"/>
    <col min="5377" max="5377" width="5.7109375" style="5" customWidth="1"/>
    <col min="5378" max="5378" width="7.7109375" style="5" customWidth="1"/>
    <col min="5379" max="5380" width="6.7109375" style="5" customWidth="1"/>
    <col min="5381" max="5381" width="6.5703125" style="5" customWidth="1"/>
    <col min="5382" max="5382" width="6.28515625" style="5" customWidth="1"/>
    <col min="5383" max="5384" width="6.7109375" style="5" customWidth="1"/>
    <col min="5385" max="5385" width="1.42578125" style="5" customWidth="1"/>
    <col min="5386" max="5386" width="7.28515625" style="5" customWidth="1"/>
    <col min="5387" max="5387" width="8.28515625" style="5" customWidth="1"/>
    <col min="5388" max="5390" width="6.7109375" style="5" customWidth="1"/>
    <col min="5391" max="5391" width="10.5703125" style="5" customWidth="1"/>
    <col min="5392" max="5632" width="11.7109375" style="5"/>
    <col min="5633" max="5633" width="5.7109375" style="5" customWidth="1"/>
    <col min="5634" max="5634" width="7.7109375" style="5" customWidth="1"/>
    <col min="5635" max="5636" width="6.7109375" style="5" customWidth="1"/>
    <col min="5637" max="5637" width="6.5703125" style="5" customWidth="1"/>
    <col min="5638" max="5638" width="6.28515625" style="5" customWidth="1"/>
    <col min="5639" max="5640" width="6.7109375" style="5" customWidth="1"/>
    <col min="5641" max="5641" width="1.42578125" style="5" customWidth="1"/>
    <col min="5642" max="5642" width="7.28515625" style="5" customWidth="1"/>
    <col min="5643" max="5643" width="8.28515625" style="5" customWidth="1"/>
    <col min="5644" max="5646" width="6.7109375" style="5" customWidth="1"/>
    <col min="5647" max="5647" width="10.5703125" style="5" customWidth="1"/>
    <col min="5648" max="5888" width="11.7109375" style="5"/>
    <col min="5889" max="5889" width="5.7109375" style="5" customWidth="1"/>
    <col min="5890" max="5890" width="7.7109375" style="5" customWidth="1"/>
    <col min="5891" max="5892" width="6.7109375" style="5" customWidth="1"/>
    <col min="5893" max="5893" width="6.5703125" style="5" customWidth="1"/>
    <col min="5894" max="5894" width="6.28515625" style="5" customWidth="1"/>
    <col min="5895" max="5896" width="6.7109375" style="5" customWidth="1"/>
    <col min="5897" max="5897" width="1.42578125" style="5" customWidth="1"/>
    <col min="5898" max="5898" width="7.28515625" style="5" customWidth="1"/>
    <col min="5899" max="5899" width="8.28515625" style="5" customWidth="1"/>
    <col min="5900" max="5902" width="6.7109375" style="5" customWidth="1"/>
    <col min="5903" max="5903" width="10.5703125" style="5" customWidth="1"/>
    <col min="5904" max="6144" width="11.7109375" style="5"/>
    <col min="6145" max="6145" width="5.7109375" style="5" customWidth="1"/>
    <col min="6146" max="6146" width="7.7109375" style="5" customWidth="1"/>
    <col min="6147" max="6148" width="6.7109375" style="5" customWidth="1"/>
    <col min="6149" max="6149" width="6.5703125" style="5" customWidth="1"/>
    <col min="6150" max="6150" width="6.28515625" style="5" customWidth="1"/>
    <col min="6151" max="6152" width="6.7109375" style="5" customWidth="1"/>
    <col min="6153" max="6153" width="1.42578125" style="5" customWidth="1"/>
    <col min="6154" max="6154" width="7.28515625" style="5" customWidth="1"/>
    <col min="6155" max="6155" width="8.28515625" style="5" customWidth="1"/>
    <col min="6156" max="6158" width="6.7109375" style="5" customWidth="1"/>
    <col min="6159" max="6159" width="10.5703125" style="5" customWidth="1"/>
    <col min="6160" max="6400" width="11.7109375" style="5"/>
    <col min="6401" max="6401" width="5.7109375" style="5" customWidth="1"/>
    <col min="6402" max="6402" width="7.7109375" style="5" customWidth="1"/>
    <col min="6403" max="6404" width="6.7109375" style="5" customWidth="1"/>
    <col min="6405" max="6405" width="6.5703125" style="5" customWidth="1"/>
    <col min="6406" max="6406" width="6.28515625" style="5" customWidth="1"/>
    <col min="6407" max="6408" width="6.7109375" style="5" customWidth="1"/>
    <col min="6409" max="6409" width="1.42578125" style="5" customWidth="1"/>
    <col min="6410" max="6410" width="7.28515625" style="5" customWidth="1"/>
    <col min="6411" max="6411" width="8.28515625" style="5" customWidth="1"/>
    <col min="6412" max="6414" width="6.7109375" style="5" customWidth="1"/>
    <col min="6415" max="6415" width="10.5703125" style="5" customWidth="1"/>
    <col min="6416" max="6656" width="11.7109375" style="5"/>
    <col min="6657" max="6657" width="5.7109375" style="5" customWidth="1"/>
    <col min="6658" max="6658" width="7.7109375" style="5" customWidth="1"/>
    <col min="6659" max="6660" width="6.7109375" style="5" customWidth="1"/>
    <col min="6661" max="6661" width="6.5703125" style="5" customWidth="1"/>
    <col min="6662" max="6662" width="6.28515625" style="5" customWidth="1"/>
    <col min="6663" max="6664" width="6.7109375" style="5" customWidth="1"/>
    <col min="6665" max="6665" width="1.42578125" style="5" customWidth="1"/>
    <col min="6666" max="6666" width="7.28515625" style="5" customWidth="1"/>
    <col min="6667" max="6667" width="8.28515625" style="5" customWidth="1"/>
    <col min="6668" max="6670" width="6.7109375" style="5" customWidth="1"/>
    <col min="6671" max="6671" width="10.5703125" style="5" customWidth="1"/>
    <col min="6672" max="6912" width="11.7109375" style="5"/>
    <col min="6913" max="6913" width="5.7109375" style="5" customWidth="1"/>
    <col min="6914" max="6914" width="7.7109375" style="5" customWidth="1"/>
    <col min="6915" max="6916" width="6.7109375" style="5" customWidth="1"/>
    <col min="6917" max="6917" width="6.5703125" style="5" customWidth="1"/>
    <col min="6918" max="6918" width="6.28515625" style="5" customWidth="1"/>
    <col min="6919" max="6920" width="6.7109375" style="5" customWidth="1"/>
    <col min="6921" max="6921" width="1.42578125" style="5" customWidth="1"/>
    <col min="6922" max="6922" width="7.28515625" style="5" customWidth="1"/>
    <col min="6923" max="6923" width="8.28515625" style="5" customWidth="1"/>
    <col min="6924" max="6926" width="6.7109375" style="5" customWidth="1"/>
    <col min="6927" max="6927" width="10.5703125" style="5" customWidth="1"/>
    <col min="6928" max="7168" width="11.7109375" style="5"/>
    <col min="7169" max="7169" width="5.7109375" style="5" customWidth="1"/>
    <col min="7170" max="7170" width="7.7109375" style="5" customWidth="1"/>
    <col min="7171" max="7172" width="6.7109375" style="5" customWidth="1"/>
    <col min="7173" max="7173" width="6.5703125" style="5" customWidth="1"/>
    <col min="7174" max="7174" width="6.28515625" style="5" customWidth="1"/>
    <col min="7175" max="7176" width="6.7109375" style="5" customWidth="1"/>
    <col min="7177" max="7177" width="1.42578125" style="5" customWidth="1"/>
    <col min="7178" max="7178" width="7.28515625" style="5" customWidth="1"/>
    <col min="7179" max="7179" width="8.28515625" style="5" customWidth="1"/>
    <col min="7180" max="7182" width="6.7109375" style="5" customWidth="1"/>
    <col min="7183" max="7183" width="10.5703125" style="5" customWidth="1"/>
    <col min="7184" max="7424" width="11.7109375" style="5"/>
    <col min="7425" max="7425" width="5.7109375" style="5" customWidth="1"/>
    <col min="7426" max="7426" width="7.7109375" style="5" customWidth="1"/>
    <col min="7427" max="7428" width="6.7109375" style="5" customWidth="1"/>
    <col min="7429" max="7429" width="6.5703125" style="5" customWidth="1"/>
    <col min="7430" max="7430" width="6.28515625" style="5" customWidth="1"/>
    <col min="7431" max="7432" width="6.7109375" style="5" customWidth="1"/>
    <col min="7433" max="7433" width="1.42578125" style="5" customWidth="1"/>
    <col min="7434" max="7434" width="7.28515625" style="5" customWidth="1"/>
    <col min="7435" max="7435" width="8.28515625" style="5" customWidth="1"/>
    <col min="7436" max="7438" width="6.7109375" style="5" customWidth="1"/>
    <col min="7439" max="7439" width="10.5703125" style="5" customWidth="1"/>
    <col min="7440" max="7680" width="11.7109375" style="5"/>
    <col min="7681" max="7681" width="5.7109375" style="5" customWidth="1"/>
    <col min="7682" max="7682" width="7.7109375" style="5" customWidth="1"/>
    <col min="7683" max="7684" width="6.7109375" style="5" customWidth="1"/>
    <col min="7685" max="7685" width="6.5703125" style="5" customWidth="1"/>
    <col min="7686" max="7686" width="6.28515625" style="5" customWidth="1"/>
    <col min="7687" max="7688" width="6.7109375" style="5" customWidth="1"/>
    <col min="7689" max="7689" width="1.42578125" style="5" customWidth="1"/>
    <col min="7690" max="7690" width="7.28515625" style="5" customWidth="1"/>
    <col min="7691" max="7691" width="8.28515625" style="5" customWidth="1"/>
    <col min="7692" max="7694" width="6.7109375" style="5" customWidth="1"/>
    <col min="7695" max="7695" width="10.5703125" style="5" customWidth="1"/>
    <col min="7696" max="7936" width="11.7109375" style="5"/>
    <col min="7937" max="7937" width="5.7109375" style="5" customWidth="1"/>
    <col min="7938" max="7938" width="7.7109375" style="5" customWidth="1"/>
    <col min="7939" max="7940" width="6.7109375" style="5" customWidth="1"/>
    <col min="7941" max="7941" width="6.5703125" style="5" customWidth="1"/>
    <col min="7942" max="7942" width="6.28515625" style="5" customWidth="1"/>
    <col min="7943" max="7944" width="6.7109375" style="5" customWidth="1"/>
    <col min="7945" max="7945" width="1.42578125" style="5" customWidth="1"/>
    <col min="7946" max="7946" width="7.28515625" style="5" customWidth="1"/>
    <col min="7947" max="7947" width="8.28515625" style="5" customWidth="1"/>
    <col min="7948" max="7950" width="6.7109375" style="5" customWidth="1"/>
    <col min="7951" max="7951" width="10.5703125" style="5" customWidth="1"/>
    <col min="7952" max="8192" width="11.7109375" style="5"/>
    <col min="8193" max="8193" width="5.7109375" style="5" customWidth="1"/>
    <col min="8194" max="8194" width="7.7109375" style="5" customWidth="1"/>
    <col min="8195" max="8196" width="6.7109375" style="5" customWidth="1"/>
    <col min="8197" max="8197" width="6.5703125" style="5" customWidth="1"/>
    <col min="8198" max="8198" width="6.28515625" style="5" customWidth="1"/>
    <col min="8199" max="8200" width="6.7109375" style="5" customWidth="1"/>
    <col min="8201" max="8201" width="1.42578125" style="5" customWidth="1"/>
    <col min="8202" max="8202" width="7.28515625" style="5" customWidth="1"/>
    <col min="8203" max="8203" width="8.28515625" style="5" customWidth="1"/>
    <col min="8204" max="8206" width="6.7109375" style="5" customWidth="1"/>
    <col min="8207" max="8207" width="10.5703125" style="5" customWidth="1"/>
    <col min="8208" max="8448" width="11.7109375" style="5"/>
    <col min="8449" max="8449" width="5.7109375" style="5" customWidth="1"/>
    <col min="8450" max="8450" width="7.7109375" style="5" customWidth="1"/>
    <col min="8451" max="8452" width="6.7109375" style="5" customWidth="1"/>
    <col min="8453" max="8453" width="6.5703125" style="5" customWidth="1"/>
    <col min="8454" max="8454" width="6.28515625" style="5" customWidth="1"/>
    <col min="8455" max="8456" width="6.7109375" style="5" customWidth="1"/>
    <col min="8457" max="8457" width="1.42578125" style="5" customWidth="1"/>
    <col min="8458" max="8458" width="7.28515625" style="5" customWidth="1"/>
    <col min="8459" max="8459" width="8.28515625" style="5" customWidth="1"/>
    <col min="8460" max="8462" width="6.7109375" style="5" customWidth="1"/>
    <col min="8463" max="8463" width="10.5703125" style="5" customWidth="1"/>
    <col min="8464" max="8704" width="11.7109375" style="5"/>
    <col min="8705" max="8705" width="5.7109375" style="5" customWidth="1"/>
    <col min="8706" max="8706" width="7.7109375" style="5" customWidth="1"/>
    <col min="8707" max="8708" width="6.7109375" style="5" customWidth="1"/>
    <col min="8709" max="8709" width="6.5703125" style="5" customWidth="1"/>
    <col min="8710" max="8710" width="6.28515625" style="5" customWidth="1"/>
    <col min="8711" max="8712" width="6.7109375" style="5" customWidth="1"/>
    <col min="8713" max="8713" width="1.42578125" style="5" customWidth="1"/>
    <col min="8714" max="8714" width="7.28515625" style="5" customWidth="1"/>
    <col min="8715" max="8715" width="8.28515625" style="5" customWidth="1"/>
    <col min="8716" max="8718" width="6.7109375" style="5" customWidth="1"/>
    <col min="8719" max="8719" width="10.5703125" style="5" customWidth="1"/>
    <col min="8720" max="8960" width="11.7109375" style="5"/>
    <col min="8961" max="8961" width="5.7109375" style="5" customWidth="1"/>
    <col min="8962" max="8962" width="7.7109375" style="5" customWidth="1"/>
    <col min="8963" max="8964" width="6.7109375" style="5" customWidth="1"/>
    <col min="8965" max="8965" width="6.5703125" style="5" customWidth="1"/>
    <col min="8966" max="8966" width="6.28515625" style="5" customWidth="1"/>
    <col min="8967" max="8968" width="6.7109375" style="5" customWidth="1"/>
    <col min="8969" max="8969" width="1.42578125" style="5" customWidth="1"/>
    <col min="8970" max="8970" width="7.28515625" style="5" customWidth="1"/>
    <col min="8971" max="8971" width="8.28515625" style="5" customWidth="1"/>
    <col min="8972" max="8974" width="6.7109375" style="5" customWidth="1"/>
    <col min="8975" max="8975" width="10.5703125" style="5" customWidth="1"/>
    <col min="8976" max="9216" width="11.7109375" style="5"/>
    <col min="9217" max="9217" width="5.7109375" style="5" customWidth="1"/>
    <col min="9218" max="9218" width="7.7109375" style="5" customWidth="1"/>
    <col min="9219" max="9220" width="6.7109375" style="5" customWidth="1"/>
    <col min="9221" max="9221" width="6.5703125" style="5" customWidth="1"/>
    <col min="9222" max="9222" width="6.28515625" style="5" customWidth="1"/>
    <col min="9223" max="9224" width="6.7109375" style="5" customWidth="1"/>
    <col min="9225" max="9225" width="1.42578125" style="5" customWidth="1"/>
    <col min="9226" max="9226" width="7.28515625" style="5" customWidth="1"/>
    <col min="9227" max="9227" width="8.28515625" style="5" customWidth="1"/>
    <col min="9228" max="9230" width="6.7109375" style="5" customWidth="1"/>
    <col min="9231" max="9231" width="10.5703125" style="5" customWidth="1"/>
    <col min="9232" max="9472" width="11.7109375" style="5"/>
    <col min="9473" max="9473" width="5.7109375" style="5" customWidth="1"/>
    <col min="9474" max="9474" width="7.7109375" style="5" customWidth="1"/>
    <col min="9475" max="9476" width="6.7109375" style="5" customWidth="1"/>
    <col min="9477" max="9477" width="6.5703125" style="5" customWidth="1"/>
    <col min="9478" max="9478" width="6.28515625" style="5" customWidth="1"/>
    <col min="9479" max="9480" width="6.7109375" style="5" customWidth="1"/>
    <col min="9481" max="9481" width="1.42578125" style="5" customWidth="1"/>
    <col min="9482" max="9482" width="7.28515625" style="5" customWidth="1"/>
    <col min="9483" max="9483" width="8.28515625" style="5" customWidth="1"/>
    <col min="9484" max="9486" width="6.7109375" style="5" customWidth="1"/>
    <col min="9487" max="9487" width="10.5703125" style="5" customWidth="1"/>
    <col min="9488" max="9728" width="11.7109375" style="5"/>
    <col min="9729" max="9729" width="5.7109375" style="5" customWidth="1"/>
    <col min="9730" max="9730" width="7.7109375" style="5" customWidth="1"/>
    <col min="9731" max="9732" width="6.7109375" style="5" customWidth="1"/>
    <col min="9733" max="9733" width="6.5703125" style="5" customWidth="1"/>
    <col min="9734" max="9734" width="6.28515625" style="5" customWidth="1"/>
    <col min="9735" max="9736" width="6.7109375" style="5" customWidth="1"/>
    <col min="9737" max="9737" width="1.42578125" style="5" customWidth="1"/>
    <col min="9738" max="9738" width="7.28515625" style="5" customWidth="1"/>
    <col min="9739" max="9739" width="8.28515625" style="5" customWidth="1"/>
    <col min="9740" max="9742" width="6.7109375" style="5" customWidth="1"/>
    <col min="9743" max="9743" width="10.5703125" style="5" customWidth="1"/>
    <col min="9744" max="9984" width="11.7109375" style="5"/>
    <col min="9985" max="9985" width="5.7109375" style="5" customWidth="1"/>
    <col min="9986" max="9986" width="7.7109375" style="5" customWidth="1"/>
    <col min="9987" max="9988" width="6.7109375" style="5" customWidth="1"/>
    <col min="9989" max="9989" width="6.5703125" style="5" customWidth="1"/>
    <col min="9990" max="9990" width="6.28515625" style="5" customWidth="1"/>
    <col min="9991" max="9992" width="6.7109375" style="5" customWidth="1"/>
    <col min="9993" max="9993" width="1.42578125" style="5" customWidth="1"/>
    <col min="9994" max="9994" width="7.28515625" style="5" customWidth="1"/>
    <col min="9995" max="9995" width="8.28515625" style="5" customWidth="1"/>
    <col min="9996" max="9998" width="6.7109375" style="5" customWidth="1"/>
    <col min="9999" max="9999" width="10.5703125" style="5" customWidth="1"/>
    <col min="10000" max="10240" width="11.7109375" style="5"/>
    <col min="10241" max="10241" width="5.7109375" style="5" customWidth="1"/>
    <col min="10242" max="10242" width="7.7109375" style="5" customWidth="1"/>
    <col min="10243" max="10244" width="6.7109375" style="5" customWidth="1"/>
    <col min="10245" max="10245" width="6.5703125" style="5" customWidth="1"/>
    <col min="10246" max="10246" width="6.28515625" style="5" customWidth="1"/>
    <col min="10247" max="10248" width="6.7109375" style="5" customWidth="1"/>
    <col min="10249" max="10249" width="1.42578125" style="5" customWidth="1"/>
    <col min="10250" max="10250" width="7.28515625" style="5" customWidth="1"/>
    <col min="10251" max="10251" width="8.28515625" style="5" customWidth="1"/>
    <col min="10252" max="10254" width="6.7109375" style="5" customWidth="1"/>
    <col min="10255" max="10255" width="10.5703125" style="5" customWidth="1"/>
    <col min="10256" max="10496" width="11.7109375" style="5"/>
    <col min="10497" max="10497" width="5.7109375" style="5" customWidth="1"/>
    <col min="10498" max="10498" width="7.7109375" style="5" customWidth="1"/>
    <col min="10499" max="10500" width="6.7109375" style="5" customWidth="1"/>
    <col min="10501" max="10501" width="6.5703125" style="5" customWidth="1"/>
    <col min="10502" max="10502" width="6.28515625" style="5" customWidth="1"/>
    <col min="10503" max="10504" width="6.7109375" style="5" customWidth="1"/>
    <col min="10505" max="10505" width="1.42578125" style="5" customWidth="1"/>
    <col min="10506" max="10506" width="7.28515625" style="5" customWidth="1"/>
    <col min="10507" max="10507" width="8.28515625" style="5" customWidth="1"/>
    <col min="10508" max="10510" width="6.7109375" style="5" customWidth="1"/>
    <col min="10511" max="10511" width="10.5703125" style="5" customWidth="1"/>
    <col min="10512" max="10752" width="11.7109375" style="5"/>
    <col min="10753" max="10753" width="5.7109375" style="5" customWidth="1"/>
    <col min="10754" max="10754" width="7.7109375" style="5" customWidth="1"/>
    <col min="10755" max="10756" width="6.7109375" style="5" customWidth="1"/>
    <col min="10757" max="10757" width="6.5703125" style="5" customWidth="1"/>
    <col min="10758" max="10758" width="6.28515625" style="5" customWidth="1"/>
    <col min="10759" max="10760" width="6.7109375" style="5" customWidth="1"/>
    <col min="10761" max="10761" width="1.42578125" style="5" customWidth="1"/>
    <col min="10762" max="10762" width="7.28515625" style="5" customWidth="1"/>
    <col min="10763" max="10763" width="8.28515625" style="5" customWidth="1"/>
    <col min="10764" max="10766" width="6.7109375" style="5" customWidth="1"/>
    <col min="10767" max="10767" width="10.5703125" style="5" customWidth="1"/>
    <col min="10768" max="11008" width="11.7109375" style="5"/>
    <col min="11009" max="11009" width="5.7109375" style="5" customWidth="1"/>
    <col min="11010" max="11010" width="7.7109375" style="5" customWidth="1"/>
    <col min="11011" max="11012" width="6.7109375" style="5" customWidth="1"/>
    <col min="11013" max="11013" width="6.5703125" style="5" customWidth="1"/>
    <col min="11014" max="11014" width="6.28515625" style="5" customWidth="1"/>
    <col min="11015" max="11016" width="6.7109375" style="5" customWidth="1"/>
    <col min="11017" max="11017" width="1.42578125" style="5" customWidth="1"/>
    <col min="11018" max="11018" width="7.28515625" style="5" customWidth="1"/>
    <col min="11019" max="11019" width="8.28515625" style="5" customWidth="1"/>
    <col min="11020" max="11022" width="6.7109375" style="5" customWidth="1"/>
    <col min="11023" max="11023" width="10.5703125" style="5" customWidth="1"/>
    <col min="11024" max="11264" width="11.7109375" style="5"/>
    <col min="11265" max="11265" width="5.7109375" style="5" customWidth="1"/>
    <col min="11266" max="11266" width="7.7109375" style="5" customWidth="1"/>
    <col min="11267" max="11268" width="6.7109375" style="5" customWidth="1"/>
    <col min="11269" max="11269" width="6.5703125" style="5" customWidth="1"/>
    <col min="11270" max="11270" width="6.28515625" style="5" customWidth="1"/>
    <col min="11271" max="11272" width="6.7109375" style="5" customWidth="1"/>
    <col min="11273" max="11273" width="1.42578125" style="5" customWidth="1"/>
    <col min="11274" max="11274" width="7.28515625" style="5" customWidth="1"/>
    <col min="11275" max="11275" width="8.28515625" style="5" customWidth="1"/>
    <col min="11276" max="11278" width="6.7109375" style="5" customWidth="1"/>
    <col min="11279" max="11279" width="10.5703125" style="5" customWidth="1"/>
    <col min="11280" max="11520" width="11.7109375" style="5"/>
    <col min="11521" max="11521" width="5.7109375" style="5" customWidth="1"/>
    <col min="11522" max="11522" width="7.7109375" style="5" customWidth="1"/>
    <col min="11523" max="11524" width="6.7109375" style="5" customWidth="1"/>
    <col min="11525" max="11525" width="6.5703125" style="5" customWidth="1"/>
    <col min="11526" max="11526" width="6.28515625" style="5" customWidth="1"/>
    <col min="11527" max="11528" width="6.7109375" style="5" customWidth="1"/>
    <col min="11529" max="11529" width="1.42578125" style="5" customWidth="1"/>
    <col min="11530" max="11530" width="7.28515625" style="5" customWidth="1"/>
    <col min="11531" max="11531" width="8.28515625" style="5" customWidth="1"/>
    <col min="11532" max="11534" width="6.7109375" style="5" customWidth="1"/>
    <col min="11535" max="11535" width="10.5703125" style="5" customWidth="1"/>
    <col min="11536" max="11776" width="11.7109375" style="5"/>
    <col min="11777" max="11777" width="5.7109375" style="5" customWidth="1"/>
    <col min="11778" max="11778" width="7.7109375" style="5" customWidth="1"/>
    <col min="11779" max="11780" width="6.7109375" style="5" customWidth="1"/>
    <col min="11781" max="11781" width="6.5703125" style="5" customWidth="1"/>
    <col min="11782" max="11782" width="6.28515625" style="5" customWidth="1"/>
    <col min="11783" max="11784" width="6.7109375" style="5" customWidth="1"/>
    <col min="11785" max="11785" width="1.42578125" style="5" customWidth="1"/>
    <col min="11786" max="11786" width="7.28515625" style="5" customWidth="1"/>
    <col min="11787" max="11787" width="8.28515625" style="5" customWidth="1"/>
    <col min="11788" max="11790" width="6.7109375" style="5" customWidth="1"/>
    <col min="11791" max="11791" width="10.5703125" style="5" customWidth="1"/>
    <col min="11792" max="12032" width="11.7109375" style="5"/>
    <col min="12033" max="12033" width="5.7109375" style="5" customWidth="1"/>
    <col min="12034" max="12034" width="7.7109375" style="5" customWidth="1"/>
    <col min="12035" max="12036" width="6.7109375" style="5" customWidth="1"/>
    <col min="12037" max="12037" width="6.5703125" style="5" customWidth="1"/>
    <col min="12038" max="12038" width="6.28515625" style="5" customWidth="1"/>
    <col min="12039" max="12040" width="6.7109375" style="5" customWidth="1"/>
    <col min="12041" max="12041" width="1.42578125" style="5" customWidth="1"/>
    <col min="12042" max="12042" width="7.28515625" style="5" customWidth="1"/>
    <col min="12043" max="12043" width="8.28515625" style="5" customWidth="1"/>
    <col min="12044" max="12046" width="6.7109375" style="5" customWidth="1"/>
    <col min="12047" max="12047" width="10.5703125" style="5" customWidth="1"/>
    <col min="12048" max="12288" width="11.7109375" style="5"/>
    <col min="12289" max="12289" width="5.7109375" style="5" customWidth="1"/>
    <col min="12290" max="12290" width="7.7109375" style="5" customWidth="1"/>
    <col min="12291" max="12292" width="6.7109375" style="5" customWidth="1"/>
    <col min="12293" max="12293" width="6.5703125" style="5" customWidth="1"/>
    <col min="12294" max="12294" width="6.28515625" style="5" customWidth="1"/>
    <col min="12295" max="12296" width="6.7109375" style="5" customWidth="1"/>
    <col min="12297" max="12297" width="1.42578125" style="5" customWidth="1"/>
    <col min="12298" max="12298" width="7.28515625" style="5" customWidth="1"/>
    <col min="12299" max="12299" width="8.28515625" style="5" customWidth="1"/>
    <col min="12300" max="12302" width="6.7109375" style="5" customWidth="1"/>
    <col min="12303" max="12303" width="10.5703125" style="5" customWidth="1"/>
    <col min="12304" max="12544" width="11.7109375" style="5"/>
    <col min="12545" max="12545" width="5.7109375" style="5" customWidth="1"/>
    <col min="12546" max="12546" width="7.7109375" style="5" customWidth="1"/>
    <col min="12547" max="12548" width="6.7109375" style="5" customWidth="1"/>
    <col min="12549" max="12549" width="6.5703125" style="5" customWidth="1"/>
    <col min="12550" max="12550" width="6.28515625" style="5" customWidth="1"/>
    <col min="12551" max="12552" width="6.7109375" style="5" customWidth="1"/>
    <col min="12553" max="12553" width="1.42578125" style="5" customWidth="1"/>
    <col min="12554" max="12554" width="7.28515625" style="5" customWidth="1"/>
    <col min="12555" max="12555" width="8.28515625" style="5" customWidth="1"/>
    <col min="12556" max="12558" width="6.7109375" style="5" customWidth="1"/>
    <col min="12559" max="12559" width="10.5703125" style="5" customWidth="1"/>
    <col min="12560" max="12800" width="11.7109375" style="5"/>
    <col min="12801" max="12801" width="5.7109375" style="5" customWidth="1"/>
    <col min="12802" max="12802" width="7.7109375" style="5" customWidth="1"/>
    <col min="12803" max="12804" width="6.7109375" style="5" customWidth="1"/>
    <col min="12805" max="12805" width="6.5703125" style="5" customWidth="1"/>
    <col min="12806" max="12806" width="6.28515625" style="5" customWidth="1"/>
    <col min="12807" max="12808" width="6.7109375" style="5" customWidth="1"/>
    <col min="12809" max="12809" width="1.42578125" style="5" customWidth="1"/>
    <col min="12810" max="12810" width="7.28515625" style="5" customWidth="1"/>
    <col min="12811" max="12811" width="8.28515625" style="5" customWidth="1"/>
    <col min="12812" max="12814" width="6.7109375" style="5" customWidth="1"/>
    <col min="12815" max="12815" width="10.5703125" style="5" customWidth="1"/>
    <col min="12816" max="13056" width="11.7109375" style="5"/>
    <col min="13057" max="13057" width="5.7109375" style="5" customWidth="1"/>
    <col min="13058" max="13058" width="7.7109375" style="5" customWidth="1"/>
    <col min="13059" max="13060" width="6.7109375" style="5" customWidth="1"/>
    <col min="13061" max="13061" width="6.5703125" style="5" customWidth="1"/>
    <col min="13062" max="13062" width="6.28515625" style="5" customWidth="1"/>
    <col min="13063" max="13064" width="6.7109375" style="5" customWidth="1"/>
    <col min="13065" max="13065" width="1.42578125" style="5" customWidth="1"/>
    <col min="13066" max="13066" width="7.28515625" style="5" customWidth="1"/>
    <col min="13067" max="13067" width="8.28515625" style="5" customWidth="1"/>
    <col min="13068" max="13070" width="6.7109375" style="5" customWidth="1"/>
    <col min="13071" max="13071" width="10.5703125" style="5" customWidth="1"/>
    <col min="13072" max="13312" width="11.7109375" style="5"/>
    <col min="13313" max="13313" width="5.7109375" style="5" customWidth="1"/>
    <col min="13314" max="13314" width="7.7109375" style="5" customWidth="1"/>
    <col min="13315" max="13316" width="6.7109375" style="5" customWidth="1"/>
    <col min="13317" max="13317" width="6.5703125" style="5" customWidth="1"/>
    <col min="13318" max="13318" width="6.28515625" style="5" customWidth="1"/>
    <col min="13319" max="13320" width="6.7109375" style="5" customWidth="1"/>
    <col min="13321" max="13321" width="1.42578125" style="5" customWidth="1"/>
    <col min="13322" max="13322" width="7.28515625" style="5" customWidth="1"/>
    <col min="13323" max="13323" width="8.28515625" style="5" customWidth="1"/>
    <col min="13324" max="13326" width="6.7109375" style="5" customWidth="1"/>
    <col min="13327" max="13327" width="10.5703125" style="5" customWidth="1"/>
    <col min="13328" max="13568" width="11.7109375" style="5"/>
    <col min="13569" max="13569" width="5.7109375" style="5" customWidth="1"/>
    <col min="13570" max="13570" width="7.7109375" style="5" customWidth="1"/>
    <col min="13571" max="13572" width="6.7109375" style="5" customWidth="1"/>
    <col min="13573" max="13573" width="6.5703125" style="5" customWidth="1"/>
    <col min="13574" max="13574" width="6.28515625" style="5" customWidth="1"/>
    <col min="13575" max="13576" width="6.7109375" style="5" customWidth="1"/>
    <col min="13577" max="13577" width="1.42578125" style="5" customWidth="1"/>
    <col min="13578" max="13578" width="7.28515625" style="5" customWidth="1"/>
    <col min="13579" max="13579" width="8.28515625" style="5" customWidth="1"/>
    <col min="13580" max="13582" width="6.7109375" style="5" customWidth="1"/>
    <col min="13583" max="13583" width="10.5703125" style="5" customWidth="1"/>
    <col min="13584" max="13824" width="11.7109375" style="5"/>
    <col min="13825" max="13825" width="5.7109375" style="5" customWidth="1"/>
    <col min="13826" max="13826" width="7.7109375" style="5" customWidth="1"/>
    <col min="13827" max="13828" width="6.7109375" style="5" customWidth="1"/>
    <col min="13829" max="13829" width="6.5703125" style="5" customWidth="1"/>
    <col min="13830" max="13830" width="6.28515625" style="5" customWidth="1"/>
    <col min="13831" max="13832" width="6.7109375" style="5" customWidth="1"/>
    <col min="13833" max="13833" width="1.42578125" style="5" customWidth="1"/>
    <col min="13834" max="13834" width="7.28515625" style="5" customWidth="1"/>
    <col min="13835" max="13835" width="8.28515625" style="5" customWidth="1"/>
    <col min="13836" max="13838" width="6.7109375" style="5" customWidth="1"/>
    <col min="13839" max="13839" width="10.5703125" style="5" customWidth="1"/>
    <col min="13840" max="14080" width="11.7109375" style="5"/>
    <col min="14081" max="14081" width="5.7109375" style="5" customWidth="1"/>
    <col min="14082" max="14082" width="7.7109375" style="5" customWidth="1"/>
    <col min="14083" max="14084" width="6.7109375" style="5" customWidth="1"/>
    <col min="14085" max="14085" width="6.5703125" style="5" customWidth="1"/>
    <col min="14086" max="14086" width="6.28515625" style="5" customWidth="1"/>
    <col min="14087" max="14088" width="6.7109375" style="5" customWidth="1"/>
    <col min="14089" max="14089" width="1.42578125" style="5" customWidth="1"/>
    <col min="14090" max="14090" width="7.28515625" style="5" customWidth="1"/>
    <col min="14091" max="14091" width="8.28515625" style="5" customWidth="1"/>
    <col min="14092" max="14094" width="6.7109375" style="5" customWidth="1"/>
    <col min="14095" max="14095" width="10.5703125" style="5" customWidth="1"/>
    <col min="14096" max="14336" width="11.7109375" style="5"/>
    <col min="14337" max="14337" width="5.7109375" style="5" customWidth="1"/>
    <col min="14338" max="14338" width="7.7109375" style="5" customWidth="1"/>
    <col min="14339" max="14340" width="6.7109375" style="5" customWidth="1"/>
    <col min="14341" max="14341" width="6.5703125" style="5" customWidth="1"/>
    <col min="14342" max="14342" width="6.28515625" style="5" customWidth="1"/>
    <col min="14343" max="14344" width="6.7109375" style="5" customWidth="1"/>
    <col min="14345" max="14345" width="1.42578125" style="5" customWidth="1"/>
    <col min="14346" max="14346" width="7.28515625" style="5" customWidth="1"/>
    <col min="14347" max="14347" width="8.28515625" style="5" customWidth="1"/>
    <col min="14348" max="14350" width="6.7109375" style="5" customWidth="1"/>
    <col min="14351" max="14351" width="10.5703125" style="5" customWidth="1"/>
    <col min="14352" max="14592" width="11.7109375" style="5"/>
    <col min="14593" max="14593" width="5.7109375" style="5" customWidth="1"/>
    <col min="14594" max="14594" width="7.7109375" style="5" customWidth="1"/>
    <col min="14595" max="14596" width="6.7109375" style="5" customWidth="1"/>
    <col min="14597" max="14597" width="6.5703125" style="5" customWidth="1"/>
    <col min="14598" max="14598" width="6.28515625" style="5" customWidth="1"/>
    <col min="14599" max="14600" width="6.7109375" style="5" customWidth="1"/>
    <col min="14601" max="14601" width="1.42578125" style="5" customWidth="1"/>
    <col min="14602" max="14602" width="7.28515625" style="5" customWidth="1"/>
    <col min="14603" max="14603" width="8.28515625" style="5" customWidth="1"/>
    <col min="14604" max="14606" width="6.7109375" style="5" customWidth="1"/>
    <col min="14607" max="14607" width="10.5703125" style="5" customWidth="1"/>
    <col min="14608" max="14848" width="11.7109375" style="5"/>
    <col min="14849" max="14849" width="5.7109375" style="5" customWidth="1"/>
    <col min="14850" max="14850" width="7.7109375" style="5" customWidth="1"/>
    <col min="14851" max="14852" width="6.7109375" style="5" customWidth="1"/>
    <col min="14853" max="14853" width="6.5703125" style="5" customWidth="1"/>
    <col min="14854" max="14854" width="6.28515625" style="5" customWidth="1"/>
    <col min="14855" max="14856" width="6.7109375" style="5" customWidth="1"/>
    <col min="14857" max="14857" width="1.42578125" style="5" customWidth="1"/>
    <col min="14858" max="14858" width="7.28515625" style="5" customWidth="1"/>
    <col min="14859" max="14859" width="8.28515625" style="5" customWidth="1"/>
    <col min="14860" max="14862" width="6.7109375" style="5" customWidth="1"/>
    <col min="14863" max="14863" width="10.5703125" style="5" customWidth="1"/>
    <col min="14864" max="15104" width="11.7109375" style="5"/>
    <col min="15105" max="15105" width="5.7109375" style="5" customWidth="1"/>
    <col min="15106" max="15106" width="7.7109375" style="5" customWidth="1"/>
    <col min="15107" max="15108" width="6.7109375" style="5" customWidth="1"/>
    <col min="15109" max="15109" width="6.5703125" style="5" customWidth="1"/>
    <col min="15110" max="15110" width="6.28515625" style="5" customWidth="1"/>
    <col min="15111" max="15112" width="6.7109375" style="5" customWidth="1"/>
    <col min="15113" max="15113" width="1.42578125" style="5" customWidth="1"/>
    <col min="15114" max="15114" width="7.28515625" style="5" customWidth="1"/>
    <col min="15115" max="15115" width="8.28515625" style="5" customWidth="1"/>
    <col min="15116" max="15118" width="6.7109375" style="5" customWidth="1"/>
    <col min="15119" max="15119" width="10.5703125" style="5" customWidth="1"/>
    <col min="15120" max="15360" width="11.7109375" style="5"/>
    <col min="15361" max="15361" width="5.7109375" style="5" customWidth="1"/>
    <col min="15362" max="15362" width="7.7109375" style="5" customWidth="1"/>
    <col min="15363" max="15364" width="6.7109375" style="5" customWidth="1"/>
    <col min="15365" max="15365" width="6.5703125" style="5" customWidth="1"/>
    <col min="15366" max="15366" width="6.28515625" style="5" customWidth="1"/>
    <col min="15367" max="15368" width="6.7109375" style="5" customWidth="1"/>
    <col min="15369" max="15369" width="1.42578125" style="5" customWidth="1"/>
    <col min="15370" max="15370" width="7.28515625" style="5" customWidth="1"/>
    <col min="15371" max="15371" width="8.28515625" style="5" customWidth="1"/>
    <col min="15372" max="15374" width="6.7109375" style="5" customWidth="1"/>
    <col min="15375" max="15375" width="10.5703125" style="5" customWidth="1"/>
    <col min="15376" max="15616" width="11.7109375" style="5"/>
    <col min="15617" max="15617" width="5.7109375" style="5" customWidth="1"/>
    <col min="15618" max="15618" width="7.7109375" style="5" customWidth="1"/>
    <col min="15619" max="15620" width="6.7109375" style="5" customWidth="1"/>
    <col min="15621" max="15621" width="6.5703125" style="5" customWidth="1"/>
    <col min="15622" max="15622" width="6.28515625" style="5" customWidth="1"/>
    <col min="15623" max="15624" width="6.7109375" style="5" customWidth="1"/>
    <col min="15625" max="15625" width="1.42578125" style="5" customWidth="1"/>
    <col min="15626" max="15626" width="7.28515625" style="5" customWidth="1"/>
    <col min="15627" max="15627" width="8.28515625" style="5" customWidth="1"/>
    <col min="15628" max="15630" width="6.7109375" style="5" customWidth="1"/>
    <col min="15631" max="15631" width="10.5703125" style="5" customWidth="1"/>
    <col min="15632" max="15872" width="11.7109375" style="5"/>
    <col min="15873" max="15873" width="5.7109375" style="5" customWidth="1"/>
    <col min="15874" max="15874" width="7.7109375" style="5" customWidth="1"/>
    <col min="15875" max="15876" width="6.7109375" style="5" customWidth="1"/>
    <col min="15877" max="15877" width="6.5703125" style="5" customWidth="1"/>
    <col min="15878" max="15878" width="6.28515625" style="5" customWidth="1"/>
    <col min="15879" max="15880" width="6.7109375" style="5" customWidth="1"/>
    <col min="15881" max="15881" width="1.42578125" style="5" customWidth="1"/>
    <col min="15882" max="15882" width="7.28515625" style="5" customWidth="1"/>
    <col min="15883" max="15883" width="8.28515625" style="5" customWidth="1"/>
    <col min="15884" max="15886" width="6.7109375" style="5" customWidth="1"/>
    <col min="15887" max="15887" width="10.5703125" style="5" customWidth="1"/>
    <col min="15888" max="16128" width="11.7109375" style="5"/>
    <col min="16129" max="16129" width="5.7109375" style="5" customWidth="1"/>
    <col min="16130" max="16130" width="7.7109375" style="5" customWidth="1"/>
    <col min="16131" max="16132" width="6.7109375" style="5" customWidth="1"/>
    <col min="16133" max="16133" width="6.5703125" style="5" customWidth="1"/>
    <col min="16134" max="16134" width="6.28515625" style="5" customWidth="1"/>
    <col min="16135" max="16136" width="6.7109375" style="5" customWidth="1"/>
    <col min="16137" max="16137" width="1.42578125" style="5" customWidth="1"/>
    <col min="16138" max="16138" width="7.28515625" style="5" customWidth="1"/>
    <col min="16139" max="16139" width="8.28515625" style="5" customWidth="1"/>
    <col min="16140" max="16142" width="6.7109375" style="5" customWidth="1"/>
    <col min="16143" max="16143" width="10.5703125" style="5" customWidth="1"/>
    <col min="16144" max="16384" width="11.7109375" style="5"/>
  </cols>
  <sheetData>
    <row r="1" spans="1:1023 1030:2045 2052:3067 3074:4096 4103:5118 5125:6140 6147:7162 7169:8191 8198:9213 9220:10235 10242:11264 11271:12286 12293:13308 13315:14330 14337:15359 15366:16381" s="48" customFormat="1" ht="25.5" customHeight="1" x14ac:dyDescent="0.4">
      <c r="A1" s="185" t="s">
        <v>85</v>
      </c>
      <c r="B1" s="185"/>
      <c r="C1" s="185"/>
      <c r="D1" s="185"/>
      <c r="E1" s="185"/>
      <c r="F1" s="185"/>
      <c r="G1" s="185"/>
      <c r="H1" s="185"/>
      <c r="I1" s="185"/>
      <c r="J1" s="185"/>
      <c r="K1" s="185"/>
      <c r="L1" s="185"/>
      <c r="M1" s="185"/>
      <c r="N1" s="185"/>
    </row>
    <row r="2" spans="1:1023 1030:2045 2052:3067 3074:4096 4103:5118 5125:6140 6147:7162 7169:8191 8198:9213 9220:10235 10242:11264 11271:12286 12293:13308 13315:14330 14337:15359 15366:16381" s="48" customFormat="1" ht="13.15" customHeight="1" x14ac:dyDescent="0.2">
      <c r="A2" s="62" t="s">
        <v>635</v>
      </c>
      <c r="B2" s="62"/>
      <c r="C2" s="62"/>
      <c r="D2" s="62"/>
      <c r="E2" s="62"/>
      <c r="F2" s="62"/>
      <c r="G2" s="62"/>
      <c r="H2" s="62"/>
      <c r="I2" s="62"/>
      <c r="J2" s="62"/>
      <c r="K2" s="62"/>
      <c r="L2" s="62"/>
      <c r="M2" s="62"/>
      <c r="N2" s="62"/>
      <c r="O2" s="110"/>
      <c r="V2" s="110"/>
      <c r="AC2" s="110"/>
      <c r="AJ2" s="110"/>
      <c r="AQ2" s="110"/>
      <c r="AX2" s="110"/>
      <c r="BE2" s="110"/>
      <c r="BL2" s="110"/>
      <c r="BS2" s="110"/>
      <c r="BZ2" s="110"/>
      <c r="CG2" s="110"/>
      <c r="CN2" s="110"/>
      <c r="CU2" s="110"/>
      <c r="DB2" s="110"/>
      <c r="DI2" s="110"/>
      <c r="DP2" s="110"/>
      <c r="DW2" s="110"/>
      <c r="ED2" s="110"/>
      <c r="EK2" s="110"/>
      <c r="ER2" s="110"/>
      <c r="EY2" s="110"/>
      <c r="FF2" s="110"/>
      <c r="FM2" s="110"/>
      <c r="FT2" s="110"/>
      <c r="GA2" s="110"/>
      <c r="GH2" s="110"/>
      <c r="GO2" s="110"/>
      <c r="GV2" s="110"/>
      <c r="HC2" s="110"/>
      <c r="HJ2" s="110"/>
      <c r="HQ2" s="110"/>
      <c r="HX2" s="110"/>
      <c r="IE2" s="110"/>
      <c r="IL2" s="110"/>
      <c r="IS2" s="110"/>
      <c r="IZ2" s="110"/>
      <c r="JG2" s="110"/>
      <c r="JN2" s="110"/>
      <c r="JU2" s="110"/>
      <c r="KB2" s="110"/>
      <c r="KI2" s="110"/>
      <c r="KP2" s="110"/>
      <c r="KW2" s="110"/>
      <c r="LD2" s="110"/>
      <c r="LK2" s="110"/>
      <c r="LR2" s="110"/>
      <c r="LY2" s="110"/>
      <c r="MF2" s="110"/>
      <c r="MM2" s="110"/>
      <c r="MT2" s="110"/>
      <c r="NA2" s="110"/>
      <c r="NH2" s="110"/>
      <c r="NO2" s="110"/>
      <c r="NV2" s="110"/>
      <c r="OC2" s="110"/>
      <c r="OJ2" s="110"/>
      <c r="OQ2" s="110"/>
      <c r="OX2" s="110"/>
      <c r="PE2" s="110"/>
      <c r="PL2" s="110"/>
      <c r="PS2" s="110"/>
      <c r="PZ2" s="110"/>
      <c r="QG2" s="110"/>
      <c r="QN2" s="110"/>
      <c r="QU2" s="110"/>
      <c r="RB2" s="110"/>
      <c r="RI2" s="110"/>
      <c r="RP2" s="110"/>
      <c r="RW2" s="110"/>
      <c r="SD2" s="110"/>
      <c r="SK2" s="110"/>
      <c r="SR2" s="110"/>
      <c r="SY2" s="110"/>
      <c r="TF2" s="110"/>
      <c r="TM2" s="110"/>
      <c r="TT2" s="110"/>
      <c r="UA2" s="110"/>
      <c r="UH2" s="110"/>
      <c r="UO2" s="110"/>
      <c r="UV2" s="110"/>
      <c r="VC2" s="110"/>
      <c r="VJ2" s="110"/>
      <c r="VQ2" s="110"/>
      <c r="VX2" s="110"/>
      <c r="WE2" s="110"/>
      <c r="WL2" s="110"/>
      <c r="WS2" s="110"/>
      <c r="WZ2" s="110"/>
      <c r="XG2" s="110"/>
      <c r="XN2" s="110"/>
      <c r="XU2" s="110"/>
      <c r="YB2" s="110"/>
      <c r="YI2" s="110"/>
      <c r="YP2" s="110"/>
      <c r="YW2" s="110"/>
      <c r="ZD2" s="110"/>
      <c r="ZK2" s="110"/>
      <c r="ZR2" s="110"/>
      <c r="ZY2" s="110"/>
      <c r="AAF2" s="110"/>
      <c r="AAM2" s="110"/>
      <c r="AAT2" s="110"/>
      <c r="ABA2" s="110"/>
      <c r="ABH2" s="110"/>
      <c r="ABO2" s="110"/>
      <c r="ABV2" s="110"/>
      <c r="ACC2" s="110"/>
      <c r="ACJ2" s="110"/>
      <c r="ACQ2" s="110"/>
      <c r="ACX2" s="110"/>
      <c r="ADE2" s="110"/>
      <c r="ADL2" s="110"/>
      <c r="ADS2" s="110"/>
      <c r="ADZ2" s="110"/>
      <c r="AEG2" s="110"/>
      <c r="AEN2" s="110"/>
      <c r="AEU2" s="110"/>
      <c r="AFB2" s="110"/>
      <c r="AFI2" s="110"/>
      <c r="AFP2" s="110"/>
      <c r="AFW2" s="110"/>
      <c r="AGD2" s="110"/>
      <c r="AGK2" s="110"/>
      <c r="AGR2" s="110"/>
      <c r="AGY2" s="110"/>
      <c r="AHF2" s="110"/>
      <c r="AHM2" s="110"/>
      <c r="AHT2" s="110"/>
      <c r="AIA2" s="110"/>
      <c r="AIH2" s="110"/>
      <c r="AIO2" s="110"/>
      <c r="AIV2" s="110"/>
      <c r="AJC2" s="110"/>
      <c r="AJJ2" s="110"/>
      <c r="AJQ2" s="110"/>
      <c r="AJX2" s="110"/>
      <c r="AKE2" s="110"/>
      <c r="AKL2" s="110"/>
      <c r="AKS2" s="110"/>
      <c r="AKZ2" s="110"/>
      <c r="ALG2" s="110"/>
      <c r="ALN2" s="110"/>
      <c r="ALU2" s="110"/>
      <c r="AMB2" s="110"/>
      <c r="AMI2" s="110"/>
      <c r="AMP2" s="110"/>
      <c r="AMW2" s="110"/>
      <c r="AND2" s="110"/>
      <c r="ANK2" s="110"/>
      <c r="ANR2" s="110"/>
      <c r="ANY2" s="110"/>
      <c r="AOF2" s="110"/>
      <c r="AOM2" s="110"/>
      <c r="AOT2" s="110"/>
      <c r="APA2" s="110"/>
      <c r="APH2" s="110"/>
      <c r="APO2" s="110"/>
      <c r="APV2" s="110"/>
      <c r="AQC2" s="110"/>
      <c r="AQJ2" s="110"/>
      <c r="AQQ2" s="110"/>
      <c r="AQX2" s="110"/>
      <c r="ARE2" s="110"/>
      <c r="ARL2" s="110"/>
      <c r="ARS2" s="110"/>
      <c r="ARZ2" s="110"/>
      <c r="ASG2" s="110"/>
      <c r="ASN2" s="110"/>
      <c r="ASU2" s="110"/>
      <c r="ATB2" s="110"/>
      <c r="ATI2" s="110"/>
      <c r="ATP2" s="110"/>
      <c r="ATW2" s="110"/>
      <c r="AUD2" s="110"/>
      <c r="AUK2" s="110"/>
      <c r="AUR2" s="110"/>
      <c r="AUY2" s="110"/>
      <c r="AVF2" s="110"/>
      <c r="AVM2" s="110"/>
      <c r="AVT2" s="110"/>
      <c r="AWA2" s="110"/>
      <c r="AWH2" s="110"/>
      <c r="AWO2" s="110"/>
      <c r="AWV2" s="110"/>
      <c r="AXC2" s="110"/>
      <c r="AXJ2" s="110"/>
      <c r="AXQ2" s="110"/>
      <c r="AXX2" s="110"/>
      <c r="AYE2" s="110"/>
      <c r="AYL2" s="110"/>
      <c r="AYS2" s="110"/>
      <c r="AYZ2" s="110"/>
      <c r="AZG2" s="110"/>
      <c r="AZN2" s="110"/>
      <c r="AZU2" s="110"/>
      <c r="BAB2" s="110"/>
      <c r="BAI2" s="110"/>
      <c r="BAP2" s="110"/>
      <c r="BAW2" s="110"/>
      <c r="BBD2" s="110"/>
      <c r="BBK2" s="110"/>
      <c r="BBR2" s="110"/>
      <c r="BBY2" s="110"/>
      <c r="BCF2" s="110"/>
      <c r="BCM2" s="110"/>
      <c r="BCT2" s="110"/>
      <c r="BDA2" s="110"/>
      <c r="BDH2" s="110"/>
      <c r="BDO2" s="110"/>
      <c r="BDV2" s="110"/>
      <c r="BEC2" s="110"/>
      <c r="BEJ2" s="110"/>
      <c r="BEQ2" s="110"/>
      <c r="BEX2" s="110"/>
      <c r="BFE2" s="110"/>
      <c r="BFL2" s="110"/>
      <c r="BFS2" s="110"/>
      <c r="BFZ2" s="110"/>
      <c r="BGG2" s="110"/>
      <c r="BGN2" s="110"/>
      <c r="BGU2" s="110"/>
      <c r="BHB2" s="110"/>
      <c r="BHI2" s="110"/>
      <c r="BHP2" s="110"/>
      <c r="BHW2" s="110"/>
      <c r="BID2" s="110"/>
      <c r="BIK2" s="110"/>
      <c r="BIR2" s="110"/>
      <c r="BIY2" s="110"/>
      <c r="BJF2" s="110"/>
      <c r="BJM2" s="110"/>
      <c r="BJT2" s="110"/>
      <c r="BKA2" s="110"/>
      <c r="BKH2" s="110"/>
      <c r="BKO2" s="110"/>
      <c r="BKV2" s="110"/>
      <c r="BLC2" s="110"/>
      <c r="BLJ2" s="110"/>
      <c r="BLQ2" s="110"/>
      <c r="BLX2" s="110"/>
      <c r="BME2" s="110"/>
      <c r="BML2" s="110"/>
      <c r="BMS2" s="110"/>
      <c r="BMZ2" s="110"/>
      <c r="BNG2" s="110"/>
      <c r="BNN2" s="110"/>
      <c r="BNU2" s="110"/>
      <c r="BOB2" s="110"/>
      <c r="BOI2" s="110"/>
      <c r="BOP2" s="110"/>
      <c r="BOW2" s="110"/>
      <c r="BPD2" s="110"/>
      <c r="BPK2" s="110"/>
      <c r="BPR2" s="110"/>
      <c r="BPY2" s="110"/>
      <c r="BQF2" s="110"/>
      <c r="BQM2" s="110"/>
      <c r="BQT2" s="110"/>
      <c r="BRA2" s="110"/>
      <c r="BRH2" s="110"/>
      <c r="BRO2" s="110"/>
      <c r="BRV2" s="110"/>
      <c r="BSC2" s="110"/>
      <c r="BSJ2" s="110"/>
      <c r="BSQ2" s="110"/>
      <c r="BSX2" s="110"/>
      <c r="BTE2" s="110"/>
      <c r="BTL2" s="110"/>
      <c r="BTS2" s="110"/>
      <c r="BTZ2" s="110"/>
      <c r="BUG2" s="110"/>
      <c r="BUN2" s="110"/>
      <c r="BUU2" s="110"/>
      <c r="BVB2" s="110"/>
      <c r="BVI2" s="110"/>
      <c r="BVP2" s="110"/>
      <c r="BVW2" s="110"/>
      <c r="BWD2" s="110"/>
      <c r="BWK2" s="110"/>
      <c r="BWR2" s="110"/>
      <c r="BWY2" s="110"/>
      <c r="BXF2" s="110"/>
      <c r="BXM2" s="110"/>
      <c r="BXT2" s="110"/>
      <c r="BYA2" s="110"/>
      <c r="BYH2" s="110"/>
      <c r="BYO2" s="110"/>
      <c r="BYV2" s="110"/>
      <c r="BZC2" s="110"/>
      <c r="BZJ2" s="110"/>
      <c r="BZQ2" s="110"/>
      <c r="BZX2" s="110"/>
      <c r="CAE2" s="110"/>
      <c r="CAL2" s="110"/>
      <c r="CAS2" s="110"/>
      <c r="CAZ2" s="110"/>
      <c r="CBG2" s="110"/>
      <c r="CBN2" s="110"/>
      <c r="CBU2" s="110"/>
      <c r="CCB2" s="110"/>
      <c r="CCI2" s="110"/>
      <c r="CCP2" s="110"/>
      <c r="CCW2" s="110"/>
      <c r="CDD2" s="110"/>
      <c r="CDK2" s="110"/>
      <c r="CDR2" s="110"/>
      <c r="CDY2" s="110"/>
      <c r="CEF2" s="110"/>
      <c r="CEM2" s="110"/>
      <c r="CET2" s="110"/>
      <c r="CFA2" s="110"/>
      <c r="CFH2" s="110"/>
      <c r="CFO2" s="110"/>
      <c r="CFV2" s="110"/>
      <c r="CGC2" s="110"/>
      <c r="CGJ2" s="110"/>
      <c r="CGQ2" s="110"/>
      <c r="CGX2" s="110"/>
      <c r="CHE2" s="110"/>
      <c r="CHL2" s="110"/>
      <c r="CHS2" s="110"/>
      <c r="CHZ2" s="110"/>
      <c r="CIG2" s="110"/>
      <c r="CIN2" s="110"/>
      <c r="CIU2" s="110"/>
      <c r="CJB2" s="110"/>
      <c r="CJI2" s="110"/>
      <c r="CJP2" s="110"/>
      <c r="CJW2" s="110"/>
      <c r="CKD2" s="110"/>
      <c r="CKK2" s="110"/>
      <c r="CKR2" s="110"/>
      <c r="CKY2" s="110"/>
      <c r="CLF2" s="110"/>
      <c r="CLM2" s="110"/>
      <c r="CLT2" s="110"/>
      <c r="CMA2" s="110"/>
      <c r="CMH2" s="110"/>
      <c r="CMO2" s="110"/>
      <c r="CMV2" s="110"/>
      <c r="CNC2" s="110"/>
      <c r="CNJ2" s="110"/>
      <c r="CNQ2" s="110"/>
      <c r="CNX2" s="110"/>
      <c r="COE2" s="110"/>
      <c r="COL2" s="110"/>
      <c r="COS2" s="110"/>
      <c r="COZ2" s="110"/>
      <c r="CPG2" s="110"/>
      <c r="CPN2" s="110"/>
      <c r="CPU2" s="110"/>
      <c r="CQB2" s="110"/>
      <c r="CQI2" s="110"/>
      <c r="CQP2" s="110"/>
      <c r="CQW2" s="110"/>
      <c r="CRD2" s="110"/>
      <c r="CRK2" s="110"/>
      <c r="CRR2" s="110"/>
      <c r="CRY2" s="110"/>
      <c r="CSF2" s="110"/>
      <c r="CSM2" s="110"/>
      <c r="CST2" s="110"/>
      <c r="CTA2" s="110"/>
      <c r="CTH2" s="110"/>
      <c r="CTO2" s="110"/>
      <c r="CTV2" s="110"/>
      <c r="CUC2" s="110"/>
      <c r="CUJ2" s="110"/>
      <c r="CUQ2" s="110"/>
      <c r="CUX2" s="110"/>
      <c r="CVE2" s="110"/>
      <c r="CVL2" s="110"/>
      <c r="CVS2" s="110"/>
      <c r="CVZ2" s="110"/>
      <c r="CWG2" s="110"/>
      <c r="CWN2" s="110"/>
      <c r="CWU2" s="110"/>
      <c r="CXB2" s="110"/>
      <c r="CXI2" s="110"/>
      <c r="CXP2" s="110"/>
      <c r="CXW2" s="110"/>
      <c r="CYD2" s="110"/>
      <c r="CYK2" s="110"/>
      <c r="CYR2" s="110"/>
      <c r="CYY2" s="110"/>
      <c r="CZF2" s="110"/>
      <c r="CZM2" s="110"/>
      <c r="CZT2" s="110"/>
      <c r="DAA2" s="110"/>
      <c r="DAH2" s="110"/>
      <c r="DAO2" s="110"/>
      <c r="DAV2" s="110"/>
      <c r="DBC2" s="110"/>
      <c r="DBJ2" s="110"/>
      <c r="DBQ2" s="110"/>
      <c r="DBX2" s="110"/>
      <c r="DCE2" s="110"/>
      <c r="DCL2" s="110"/>
      <c r="DCS2" s="110"/>
      <c r="DCZ2" s="110"/>
      <c r="DDG2" s="110"/>
      <c r="DDN2" s="110"/>
      <c r="DDU2" s="110"/>
      <c r="DEB2" s="110"/>
      <c r="DEI2" s="110"/>
      <c r="DEP2" s="110"/>
      <c r="DEW2" s="110"/>
      <c r="DFD2" s="110"/>
      <c r="DFK2" s="110"/>
      <c r="DFR2" s="110"/>
      <c r="DFY2" s="110"/>
      <c r="DGF2" s="110"/>
      <c r="DGM2" s="110"/>
      <c r="DGT2" s="110"/>
      <c r="DHA2" s="110"/>
      <c r="DHH2" s="110"/>
      <c r="DHO2" s="110"/>
      <c r="DHV2" s="110"/>
      <c r="DIC2" s="110"/>
      <c r="DIJ2" s="110"/>
      <c r="DIQ2" s="110"/>
      <c r="DIX2" s="110"/>
      <c r="DJE2" s="110"/>
      <c r="DJL2" s="110"/>
      <c r="DJS2" s="110"/>
      <c r="DJZ2" s="110"/>
      <c r="DKG2" s="110"/>
      <c r="DKN2" s="110"/>
      <c r="DKU2" s="110"/>
      <c r="DLB2" s="110"/>
      <c r="DLI2" s="110"/>
      <c r="DLP2" s="110"/>
      <c r="DLW2" s="110"/>
      <c r="DMD2" s="110"/>
      <c r="DMK2" s="110"/>
      <c r="DMR2" s="110"/>
      <c r="DMY2" s="110"/>
      <c r="DNF2" s="110"/>
      <c r="DNM2" s="110"/>
      <c r="DNT2" s="110"/>
      <c r="DOA2" s="110"/>
      <c r="DOH2" s="110"/>
      <c r="DOO2" s="110"/>
      <c r="DOV2" s="110"/>
      <c r="DPC2" s="110"/>
      <c r="DPJ2" s="110"/>
      <c r="DPQ2" s="110"/>
      <c r="DPX2" s="110"/>
      <c r="DQE2" s="110"/>
      <c r="DQL2" s="110"/>
      <c r="DQS2" s="110"/>
      <c r="DQZ2" s="110"/>
      <c r="DRG2" s="110"/>
      <c r="DRN2" s="110"/>
      <c r="DRU2" s="110"/>
      <c r="DSB2" s="110"/>
      <c r="DSI2" s="110"/>
      <c r="DSP2" s="110"/>
      <c r="DSW2" s="110"/>
      <c r="DTD2" s="110"/>
      <c r="DTK2" s="110"/>
      <c r="DTR2" s="110"/>
      <c r="DTY2" s="110"/>
      <c r="DUF2" s="110"/>
      <c r="DUM2" s="110"/>
      <c r="DUT2" s="110"/>
      <c r="DVA2" s="110"/>
      <c r="DVH2" s="110"/>
      <c r="DVO2" s="110"/>
      <c r="DVV2" s="110"/>
      <c r="DWC2" s="110"/>
      <c r="DWJ2" s="110"/>
      <c r="DWQ2" s="110"/>
      <c r="DWX2" s="110"/>
      <c r="DXE2" s="110"/>
      <c r="DXL2" s="110"/>
      <c r="DXS2" s="110"/>
      <c r="DXZ2" s="110"/>
      <c r="DYG2" s="110"/>
      <c r="DYN2" s="110"/>
      <c r="DYU2" s="110"/>
      <c r="DZB2" s="110"/>
      <c r="DZI2" s="110"/>
      <c r="DZP2" s="110"/>
      <c r="DZW2" s="110"/>
      <c r="EAD2" s="110"/>
      <c r="EAK2" s="110"/>
      <c r="EAR2" s="110"/>
      <c r="EAY2" s="110"/>
      <c r="EBF2" s="110"/>
      <c r="EBM2" s="110"/>
      <c r="EBT2" s="110"/>
      <c r="ECA2" s="110"/>
      <c r="ECH2" s="110"/>
      <c r="ECO2" s="110"/>
      <c r="ECV2" s="110"/>
      <c r="EDC2" s="110"/>
      <c r="EDJ2" s="110"/>
      <c r="EDQ2" s="110"/>
      <c r="EDX2" s="110"/>
      <c r="EEE2" s="110"/>
      <c r="EEL2" s="110"/>
      <c r="EES2" s="110"/>
      <c r="EEZ2" s="110"/>
      <c r="EFG2" s="110"/>
      <c r="EFN2" s="110"/>
      <c r="EFU2" s="110"/>
      <c r="EGB2" s="110"/>
      <c r="EGI2" s="110"/>
      <c r="EGP2" s="110"/>
      <c r="EGW2" s="110"/>
      <c r="EHD2" s="110"/>
      <c r="EHK2" s="110"/>
      <c r="EHR2" s="110"/>
      <c r="EHY2" s="110"/>
      <c r="EIF2" s="110"/>
      <c r="EIM2" s="110"/>
      <c r="EIT2" s="110"/>
      <c r="EJA2" s="110"/>
      <c r="EJH2" s="110"/>
      <c r="EJO2" s="110"/>
      <c r="EJV2" s="110"/>
      <c r="EKC2" s="110"/>
      <c r="EKJ2" s="110"/>
      <c r="EKQ2" s="110"/>
      <c r="EKX2" s="110"/>
      <c r="ELE2" s="110"/>
      <c r="ELL2" s="110"/>
      <c r="ELS2" s="110"/>
      <c r="ELZ2" s="110"/>
      <c r="EMG2" s="110"/>
      <c r="EMN2" s="110"/>
      <c r="EMU2" s="110"/>
      <c r="ENB2" s="110"/>
      <c r="ENI2" s="110"/>
      <c r="ENP2" s="110"/>
      <c r="ENW2" s="110"/>
      <c r="EOD2" s="110"/>
      <c r="EOK2" s="110"/>
      <c r="EOR2" s="110"/>
      <c r="EOY2" s="110"/>
      <c r="EPF2" s="110"/>
      <c r="EPM2" s="110"/>
      <c r="EPT2" s="110"/>
      <c r="EQA2" s="110"/>
      <c r="EQH2" s="110"/>
      <c r="EQO2" s="110"/>
      <c r="EQV2" s="110"/>
      <c r="ERC2" s="110"/>
      <c r="ERJ2" s="110"/>
      <c r="ERQ2" s="110"/>
      <c r="ERX2" s="110"/>
      <c r="ESE2" s="110"/>
      <c r="ESL2" s="110"/>
      <c r="ESS2" s="110"/>
      <c r="ESZ2" s="110"/>
      <c r="ETG2" s="110"/>
      <c r="ETN2" s="110"/>
      <c r="ETU2" s="110"/>
      <c r="EUB2" s="110"/>
      <c r="EUI2" s="110"/>
      <c r="EUP2" s="110"/>
      <c r="EUW2" s="110"/>
      <c r="EVD2" s="110"/>
      <c r="EVK2" s="110"/>
      <c r="EVR2" s="110"/>
      <c r="EVY2" s="110"/>
      <c r="EWF2" s="110"/>
      <c r="EWM2" s="110"/>
      <c r="EWT2" s="110"/>
      <c r="EXA2" s="110"/>
      <c r="EXH2" s="110"/>
      <c r="EXO2" s="110"/>
      <c r="EXV2" s="110"/>
      <c r="EYC2" s="110"/>
      <c r="EYJ2" s="110"/>
      <c r="EYQ2" s="110"/>
      <c r="EYX2" s="110"/>
      <c r="EZE2" s="110"/>
      <c r="EZL2" s="110"/>
      <c r="EZS2" s="110"/>
      <c r="EZZ2" s="110"/>
      <c r="FAG2" s="110"/>
      <c r="FAN2" s="110"/>
      <c r="FAU2" s="110"/>
      <c r="FBB2" s="110"/>
      <c r="FBI2" s="110"/>
      <c r="FBP2" s="110"/>
      <c r="FBW2" s="110"/>
      <c r="FCD2" s="110"/>
      <c r="FCK2" s="110"/>
      <c r="FCR2" s="110"/>
      <c r="FCY2" s="110"/>
      <c r="FDF2" s="110"/>
      <c r="FDM2" s="110"/>
      <c r="FDT2" s="110"/>
      <c r="FEA2" s="110"/>
      <c r="FEH2" s="110"/>
      <c r="FEO2" s="110"/>
      <c r="FEV2" s="110"/>
      <c r="FFC2" s="110"/>
      <c r="FFJ2" s="110"/>
      <c r="FFQ2" s="110"/>
      <c r="FFX2" s="110"/>
      <c r="FGE2" s="110"/>
      <c r="FGL2" s="110"/>
      <c r="FGS2" s="110"/>
      <c r="FGZ2" s="110"/>
      <c r="FHG2" s="110"/>
      <c r="FHN2" s="110"/>
      <c r="FHU2" s="110"/>
      <c r="FIB2" s="110"/>
      <c r="FII2" s="110"/>
      <c r="FIP2" s="110"/>
      <c r="FIW2" s="110"/>
      <c r="FJD2" s="110"/>
      <c r="FJK2" s="110"/>
      <c r="FJR2" s="110"/>
      <c r="FJY2" s="110"/>
      <c r="FKF2" s="110"/>
      <c r="FKM2" s="110"/>
      <c r="FKT2" s="110"/>
      <c r="FLA2" s="110"/>
      <c r="FLH2" s="110"/>
      <c r="FLO2" s="110"/>
      <c r="FLV2" s="110"/>
      <c r="FMC2" s="110"/>
      <c r="FMJ2" s="110"/>
      <c r="FMQ2" s="110"/>
      <c r="FMX2" s="110"/>
      <c r="FNE2" s="110"/>
      <c r="FNL2" s="110"/>
      <c r="FNS2" s="110"/>
      <c r="FNZ2" s="110"/>
      <c r="FOG2" s="110"/>
      <c r="FON2" s="110"/>
      <c r="FOU2" s="110"/>
      <c r="FPB2" s="110"/>
      <c r="FPI2" s="110"/>
      <c r="FPP2" s="110"/>
      <c r="FPW2" s="110"/>
      <c r="FQD2" s="110"/>
      <c r="FQK2" s="110"/>
      <c r="FQR2" s="110"/>
      <c r="FQY2" s="110"/>
      <c r="FRF2" s="110"/>
      <c r="FRM2" s="110"/>
      <c r="FRT2" s="110"/>
      <c r="FSA2" s="110"/>
      <c r="FSH2" s="110"/>
      <c r="FSO2" s="110"/>
      <c r="FSV2" s="110"/>
      <c r="FTC2" s="110"/>
      <c r="FTJ2" s="110"/>
      <c r="FTQ2" s="110"/>
      <c r="FTX2" s="110"/>
      <c r="FUE2" s="110"/>
      <c r="FUL2" s="110"/>
      <c r="FUS2" s="110"/>
      <c r="FUZ2" s="110"/>
      <c r="FVG2" s="110"/>
      <c r="FVN2" s="110"/>
      <c r="FVU2" s="110"/>
      <c r="FWB2" s="110"/>
      <c r="FWI2" s="110"/>
      <c r="FWP2" s="110"/>
      <c r="FWW2" s="110"/>
      <c r="FXD2" s="110"/>
      <c r="FXK2" s="110"/>
      <c r="FXR2" s="110"/>
      <c r="FXY2" s="110"/>
      <c r="FYF2" s="110"/>
      <c r="FYM2" s="110"/>
      <c r="FYT2" s="110"/>
      <c r="FZA2" s="110"/>
      <c r="FZH2" s="110"/>
      <c r="FZO2" s="110"/>
      <c r="FZV2" s="110"/>
      <c r="GAC2" s="110"/>
      <c r="GAJ2" s="110"/>
      <c r="GAQ2" s="110"/>
      <c r="GAX2" s="110"/>
      <c r="GBE2" s="110"/>
      <c r="GBL2" s="110"/>
      <c r="GBS2" s="110"/>
      <c r="GBZ2" s="110"/>
      <c r="GCG2" s="110"/>
      <c r="GCN2" s="110"/>
      <c r="GCU2" s="110"/>
      <c r="GDB2" s="110"/>
      <c r="GDI2" s="110"/>
      <c r="GDP2" s="110"/>
      <c r="GDW2" s="110"/>
      <c r="GED2" s="110"/>
      <c r="GEK2" s="110"/>
      <c r="GER2" s="110"/>
      <c r="GEY2" s="110"/>
      <c r="GFF2" s="110"/>
      <c r="GFM2" s="110"/>
      <c r="GFT2" s="110"/>
      <c r="GGA2" s="110"/>
      <c r="GGH2" s="110"/>
      <c r="GGO2" s="110"/>
      <c r="GGV2" s="110"/>
      <c r="GHC2" s="110"/>
      <c r="GHJ2" s="110"/>
      <c r="GHQ2" s="110"/>
      <c r="GHX2" s="110"/>
      <c r="GIE2" s="110"/>
      <c r="GIL2" s="110"/>
      <c r="GIS2" s="110"/>
      <c r="GIZ2" s="110"/>
      <c r="GJG2" s="110"/>
      <c r="GJN2" s="110"/>
      <c r="GJU2" s="110"/>
      <c r="GKB2" s="110"/>
      <c r="GKI2" s="110"/>
      <c r="GKP2" s="110"/>
      <c r="GKW2" s="110"/>
      <c r="GLD2" s="110"/>
      <c r="GLK2" s="110"/>
      <c r="GLR2" s="110"/>
      <c r="GLY2" s="110"/>
      <c r="GMF2" s="110"/>
      <c r="GMM2" s="110"/>
      <c r="GMT2" s="110"/>
      <c r="GNA2" s="110"/>
      <c r="GNH2" s="110"/>
      <c r="GNO2" s="110"/>
      <c r="GNV2" s="110"/>
      <c r="GOC2" s="110"/>
      <c r="GOJ2" s="110"/>
      <c r="GOQ2" s="110"/>
      <c r="GOX2" s="110"/>
      <c r="GPE2" s="110"/>
      <c r="GPL2" s="110"/>
      <c r="GPS2" s="110"/>
      <c r="GPZ2" s="110"/>
      <c r="GQG2" s="110"/>
      <c r="GQN2" s="110"/>
      <c r="GQU2" s="110"/>
      <c r="GRB2" s="110"/>
      <c r="GRI2" s="110"/>
      <c r="GRP2" s="110"/>
      <c r="GRW2" s="110"/>
      <c r="GSD2" s="110"/>
      <c r="GSK2" s="110"/>
      <c r="GSR2" s="110"/>
      <c r="GSY2" s="110"/>
      <c r="GTF2" s="110"/>
      <c r="GTM2" s="110"/>
      <c r="GTT2" s="110"/>
      <c r="GUA2" s="110"/>
      <c r="GUH2" s="110"/>
      <c r="GUO2" s="110"/>
      <c r="GUV2" s="110"/>
      <c r="GVC2" s="110"/>
      <c r="GVJ2" s="110"/>
      <c r="GVQ2" s="110"/>
      <c r="GVX2" s="110"/>
      <c r="GWE2" s="110"/>
      <c r="GWL2" s="110"/>
      <c r="GWS2" s="110"/>
      <c r="GWZ2" s="110"/>
      <c r="GXG2" s="110"/>
      <c r="GXN2" s="110"/>
      <c r="GXU2" s="110"/>
      <c r="GYB2" s="110"/>
      <c r="GYI2" s="110"/>
      <c r="GYP2" s="110"/>
      <c r="GYW2" s="110"/>
      <c r="GZD2" s="110"/>
      <c r="GZK2" s="110"/>
      <c r="GZR2" s="110"/>
      <c r="GZY2" s="110"/>
      <c r="HAF2" s="110"/>
      <c r="HAM2" s="110"/>
      <c r="HAT2" s="110"/>
      <c r="HBA2" s="110"/>
      <c r="HBH2" s="110"/>
      <c r="HBO2" s="110"/>
      <c r="HBV2" s="110"/>
      <c r="HCC2" s="110"/>
      <c r="HCJ2" s="110"/>
      <c r="HCQ2" s="110"/>
      <c r="HCX2" s="110"/>
      <c r="HDE2" s="110"/>
      <c r="HDL2" s="110"/>
      <c r="HDS2" s="110"/>
      <c r="HDZ2" s="110"/>
      <c r="HEG2" s="110"/>
      <c r="HEN2" s="110"/>
      <c r="HEU2" s="110"/>
      <c r="HFB2" s="110"/>
      <c r="HFI2" s="110"/>
      <c r="HFP2" s="110"/>
      <c r="HFW2" s="110"/>
      <c r="HGD2" s="110"/>
      <c r="HGK2" s="110"/>
      <c r="HGR2" s="110"/>
      <c r="HGY2" s="110"/>
      <c r="HHF2" s="110"/>
      <c r="HHM2" s="110"/>
      <c r="HHT2" s="110"/>
      <c r="HIA2" s="110"/>
      <c r="HIH2" s="110"/>
      <c r="HIO2" s="110"/>
      <c r="HIV2" s="110"/>
      <c r="HJC2" s="110"/>
      <c r="HJJ2" s="110"/>
      <c r="HJQ2" s="110"/>
      <c r="HJX2" s="110"/>
      <c r="HKE2" s="110"/>
      <c r="HKL2" s="110"/>
      <c r="HKS2" s="110"/>
      <c r="HKZ2" s="110"/>
      <c r="HLG2" s="110"/>
      <c r="HLN2" s="110"/>
      <c r="HLU2" s="110"/>
      <c r="HMB2" s="110"/>
      <c r="HMI2" s="110"/>
      <c r="HMP2" s="110"/>
      <c r="HMW2" s="110"/>
      <c r="HND2" s="110"/>
      <c r="HNK2" s="110"/>
      <c r="HNR2" s="110"/>
      <c r="HNY2" s="110"/>
      <c r="HOF2" s="110"/>
      <c r="HOM2" s="110"/>
      <c r="HOT2" s="110"/>
      <c r="HPA2" s="110"/>
      <c r="HPH2" s="110"/>
      <c r="HPO2" s="110"/>
      <c r="HPV2" s="110"/>
      <c r="HQC2" s="110"/>
      <c r="HQJ2" s="110"/>
      <c r="HQQ2" s="110"/>
      <c r="HQX2" s="110"/>
      <c r="HRE2" s="110"/>
      <c r="HRL2" s="110"/>
      <c r="HRS2" s="110"/>
      <c r="HRZ2" s="110"/>
      <c r="HSG2" s="110"/>
      <c r="HSN2" s="110"/>
      <c r="HSU2" s="110"/>
      <c r="HTB2" s="110"/>
      <c r="HTI2" s="110"/>
      <c r="HTP2" s="110"/>
      <c r="HTW2" s="110"/>
      <c r="HUD2" s="110"/>
      <c r="HUK2" s="110"/>
      <c r="HUR2" s="110"/>
      <c r="HUY2" s="110"/>
      <c r="HVF2" s="110"/>
      <c r="HVM2" s="110"/>
      <c r="HVT2" s="110"/>
      <c r="HWA2" s="110"/>
      <c r="HWH2" s="110"/>
      <c r="HWO2" s="110"/>
      <c r="HWV2" s="110"/>
      <c r="HXC2" s="110"/>
      <c r="HXJ2" s="110"/>
      <c r="HXQ2" s="110"/>
      <c r="HXX2" s="110"/>
      <c r="HYE2" s="110"/>
      <c r="HYL2" s="110"/>
      <c r="HYS2" s="110"/>
      <c r="HYZ2" s="110"/>
      <c r="HZG2" s="110"/>
      <c r="HZN2" s="110"/>
      <c r="HZU2" s="110"/>
      <c r="IAB2" s="110"/>
      <c r="IAI2" s="110"/>
      <c r="IAP2" s="110"/>
      <c r="IAW2" s="110"/>
      <c r="IBD2" s="110"/>
      <c r="IBK2" s="110"/>
      <c r="IBR2" s="110"/>
      <c r="IBY2" s="110"/>
      <c r="ICF2" s="110"/>
      <c r="ICM2" s="110"/>
      <c r="ICT2" s="110"/>
      <c r="IDA2" s="110"/>
      <c r="IDH2" s="110"/>
      <c r="IDO2" s="110"/>
      <c r="IDV2" s="110"/>
      <c r="IEC2" s="110"/>
      <c r="IEJ2" s="110"/>
      <c r="IEQ2" s="110"/>
      <c r="IEX2" s="110"/>
      <c r="IFE2" s="110"/>
      <c r="IFL2" s="110"/>
      <c r="IFS2" s="110"/>
      <c r="IFZ2" s="110"/>
      <c r="IGG2" s="110"/>
      <c r="IGN2" s="110"/>
      <c r="IGU2" s="110"/>
      <c r="IHB2" s="110"/>
      <c r="IHI2" s="110"/>
      <c r="IHP2" s="110"/>
      <c r="IHW2" s="110"/>
      <c r="IID2" s="110"/>
      <c r="IIK2" s="110"/>
      <c r="IIR2" s="110"/>
      <c r="IIY2" s="110"/>
      <c r="IJF2" s="110"/>
      <c r="IJM2" s="110"/>
      <c r="IJT2" s="110"/>
      <c r="IKA2" s="110"/>
      <c r="IKH2" s="110"/>
      <c r="IKO2" s="110"/>
      <c r="IKV2" s="110"/>
      <c r="ILC2" s="110"/>
      <c r="ILJ2" s="110"/>
      <c r="ILQ2" s="110"/>
      <c r="ILX2" s="110"/>
      <c r="IME2" s="110"/>
      <c r="IML2" s="110"/>
      <c r="IMS2" s="110"/>
      <c r="IMZ2" s="110"/>
      <c r="ING2" s="110"/>
      <c r="INN2" s="110"/>
      <c r="INU2" s="110"/>
      <c r="IOB2" s="110"/>
      <c r="IOI2" s="110"/>
      <c r="IOP2" s="110"/>
      <c r="IOW2" s="110"/>
      <c r="IPD2" s="110"/>
      <c r="IPK2" s="110"/>
      <c r="IPR2" s="110"/>
      <c r="IPY2" s="110"/>
      <c r="IQF2" s="110"/>
      <c r="IQM2" s="110"/>
      <c r="IQT2" s="110"/>
      <c r="IRA2" s="110"/>
      <c r="IRH2" s="110"/>
      <c r="IRO2" s="110"/>
      <c r="IRV2" s="110"/>
      <c r="ISC2" s="110"/>
      <c r="ISJ2" s="110"/>
      <c r="ISQ2" s="110"/>
      <c r="ISX2" s="110"/>
      <c r="ITE2" s="110"/>
      <c r="ITL2" s="110"/>
      <c r="ITS2" s="110"/>
      <c r="ITZ2" s="110"/>
      <c r="IUG2" s="110"/>
      <c r="IUN2" s="110"/>
      <c r="IUU2" s="110"/>
      <c r="IVB2" s="110"/>
      <c r="IVI2" s="110"/>
      <c r="IVP2" s="110"/>
      <c r="IVW2" s="110"/>
      <c r="IWD2" s="110"/>
      <c r="IWK2" s="110"/>
      <c r="IWR2" s="110"/>
      <c r="IWY2" s="110"/>
      <c r="IXF2" s="110"/>
      <c r="IXM2" s="110"/>
      <c r="IXT2" s="110"/>
      <c r="IYA2" s="110"/>
      <c r="IYH2" s="110"/>
      <c r="IYO2" s="110"/>
      <c r="IYV2" s="110"/>
      <c r="IZC2" s="110"/>
      <c r="IZJ2" s="110"/>
      <c r="IZQ2" s="110"/>
      <c r="IZX2" s="110"/>
      <c r="JAE2" s="110"/>
      <c r="JAL2" s="110"/>
      <c r="JAS2" s="110"/>
      <c r="JAZ2" s="110"/>
      <c r="JBG2" s="110"/>
      <c r="JBN2" s="110"/>
      <c r="JBU2" s="110"/>
      <c r="JCB2" s="110"/>
      <c r="JCI2" s="110"/>
      <c r="JCP2" s="110"/>
      <c r="JCW2" s="110"/>
      <c r="JDD2" s="110"/>
      <c r="JDK2" s="110"/>
      <c r="JDR2" s="110"/>
      <c r="JDY2" s="110"/>
      <c r="JEF2" s="110"/>
      <c r="JEM2" s="110"/>
      <c r="JET2" s="110"/>
      <c r="JFA2" s="110"/>
      <c r="JFH2" s="110"/>
      <c r="JFO2" s="110"/>
      <c r="JFV2" s="110"/>
      <c r="JGC2" s="110"/>
      <c r="JGJ2" s="110"/>
      <c r="JGQ2" s="110"/>
      <c r="JGX2" s="110"/>
      <c r="JHE2" s="110"/>
      <c r="JHL2" s="110"/>
      <c r="JHS2" s="110"/>
      <c r="JHZ2" s="110"/>
      <c r="JIG2" s="110"/>
      <c r="JIN2" s="110"/>
      <c r="JIU2" s="110"/>
      <c r="JJB2" s="110"/>
      <c r="JJI2" s="110"/>
      <c r="JJP2" s="110"/>
      <c r="JJW2" s="110"/>
      <c r="JKD2" s="110"/>
      <c r="JKK2" s="110"/>
      <c r="JKR2" s="110"/>
      <c r="JKY2" s="110"/>
      <c r="JLF2" s="110"/>
      <c r="JLM2" s="110"/>
      <c r="JLT2" s="110"/>
      <c r="JMA2" s="110"/>
      <c r="JMH2" s="110"/>
      <c r="JMO2" s="110"/>
      <c r="JMV2" s="110"/>
      <c r="JNC2" s="110"/>
      <c r="JNJ2" s="110"/>
      <c r="JNQ2" s="110"/>
      <c r="JNX2" s="110"/>
      <c r="JOE2" s="110"/>
      <c r="JOL2" s="110"/>
      <c r="JOS2" s="110"/>
      <c r="JOZ2" s="110"/>
      <c r="JPG2" s="110"/>
      <c r="JPN2" s="110"/>
      <c r="JPU2" s="110"/>
      <c r="JQB2" s="110"/>
      <c r="JQI2" s="110"/>
      <c r="JQP2" s="110"/>
      <c r="JQW2" s="110"/>
      <c r="JRD2" s="110"/>
      <c r="JRK2" s="110"/>
      <c r="JRR2" s="110"/>
      <c r="JRY2" s="110"/>
      <c r="JSF2" s="110"/>
      <c r="JSM2" s="110"/>
      <c r="JST2" s="110"/>
      <c r="JTA2" s="110"/>
      <c r="JTH2" s="110"/>
      <c r="JTO2" s="110"/>
      <c r="JTV2" s="110"/>
      <c r="JUC2" s="110"/>
      <c r="JUJ2" s="110"/>
      <c r="JUQ2" s="110"/>
      <c r="JUX2" s="110"/>
      <c r="JVE2" s="110"/>
      <c r="JVL2" s="110"/>
      <c r="JVS2" s="110"/>
      <c r="JVZ2" s="110"/>
      <c r="JWG2" s="110"/>
      <c r="JWN2" s="110"/>
      <c r="JWU2" s="110"/>
      <c r="JXB2" s="110"/>
      <c r="JXI2" s="110"/>
      <c r="JXP2" s="110"/>
      <c r="JXW2" s="110"/>
      <c r="JYD2" s="110"/>
      <c r="JYK2" s="110"/>
      <c r="JYR2" s="110"/>
      <c r="JYY2" s="110"/>
      <c r="JZF2" s="110"/>
      <c r="JZM2" s="110"/>
      <c r="JZT2" s="110"/>
      <c r="KAA2" s="110"/>
      <c r="KAH2" s="110"/>
      <c r="KAO2" s="110"/>
      <c r="KAV2" s="110"/>
      <c r="KBC2" s="110"/>
      <c r="KBJ2" s="110"/>
      <c r="KBQ2" s="110"/>
      <c r="KBX2" s="110"/>
      <c r="KCE2" s="110"/>
      <c r="KCL2" s="110"/>
      <c r="KCS2" s="110"/>
      <c r="KCZ2" s="110"/>
      <c r="KDG2" s="110"/>
      <c r="KDN2" s="110"/>
      <c r="KDU2" s="110"/>
      <c r="KEB2" s="110"/>
      <c r="KEI2" s="110"/>
      <c r="KEP2" s="110"/>
      <c r="KEW2" s="110"/>
      <c r="KFD2" s="110"/>
      <c r="KFK2" s="110"/>
      <c r="KFR2" s="110"/>
      <c r="KFY2" s="110"/>
      <c r="KGF2" s="110"/>
      <c r="KGM2" s="110"/>
      <c r="KGT2" s="110"/>
      <c r="KHA2" s="110"/>
      <c r="KHH2" s="110"/>
      <c r="KHO2" s="110"/>
      <c r="KHV2" s="110"/>
      <c r="KIC2" s="110"/>
      <c r="KIJ2" s="110"/>
      <c r="KIQ2" s="110"/>
      <c r="KIX2" s="110"/>
      <c r="KJE2" s="110"/>
      <c r="KJL2" s="110"/>
      <c r="KJS2" s="110"/>
      <c r="KJZ2" s="110"/>
      <c r="KKG2" s="110"/>
      <c r="KKN2" s="110"/>
      <c r="KKU2" s="110"/>
      <c r="KLB2" s="110"/>
      <c r="KLI2" s="110"/>
      <c r="KLP2" s="110"/>
      <c r="KLW2" s="110"/>
      <c r="KMD2" s="110"/>
      <c r="KMK2" s="110"/>
      <c r="KMR2" s="110"/>
      <c r="KMY2" s="110"/>
      <c r="KNF2" s="110"/>
      <c r="KNM2" s="110"/>
      <c r="KNT2" s="110"/>
      <c r="KOA2" s="110"/>
      <c r="KOH2" s="110"/>
      <c r="KOO2" s="110"/>
      <c r="KOV2" s="110"/>
      <c r="KPC2" s="110"/>
      <c r="KPJ2" s="110"/>
      <c r="KPQ2" s="110"/>
      <c r="KPX2" s="110"/>
      <c r="KQE2" s="110"/>
      <c r="KQL2" s="110"/>
      <c r="KQS2" s="110"/>
      <c r="KQZ2" s="110"/>
      <c r="KRG2" s="110"/>
      <c r="KRN2" s="110"/>
      <c r="KRU2" s="110"/>
      <c r="KSB2" s="110"/>
      <c r="KSI2" s="110"/>
      <c r="KSP2" s="110"/>
      <c r="KSW2" s="110"/>
      <c r="KTD2" s="110"/>
      <c r="KTK2" s="110"/>
      <c r="KTR2" s="110"/>
      <c r="KTY2" s="110"/>
      <c r="KUF2" s="110"/>
      <c r="KUM2" s="110"/>
      <c r="KUT2" s="110"/>
      <c r="KVA2" s="110"/>
      <c r="KVH2" s="110"/>
      <c r="KVO2" s="110"/>
      <c r="KVV2" s="110"/>
      <c r="KWC2" s="110"/>
      <c r="KWJ2" s="110"/>
      <c r="KWQ2" s="110"/>
      <c r="KWX2" s="110"/>
      <c r="KXE2" s="110"/>
      <c r="KXL2" s="110"/>
      <c r="KXS2" s="110"/>
      <c r="KXZ2" s="110"/>
      <c r="KYG2" s="110"/>
      <c r="KYN2" s="110"/>
      <c r="KYU2" s="110"/>
      <c r="KZB2" s="110"/>
      <c r="KZI2" s="110"/>
      <c r="KZP2" s="110"/>
      <c r="KZW2" s="110"/>
      <c r="LAD2" s="110"/>
      <c r="LAK2" s="110"/>
      <c r="LAR2" s="110"/>
      <c r="LAY2" s="110"/>
      <c r="LBF2" s="110"/>
      <c r="LBM2" s="110"/>
      <c r="LBT2" s="110"/>
      <c r="LCA2" s="110"/>
      <c r="LCH2" s="110"/>
      <c r="LCO2" s="110"/>
      <c r="LCV2" s="110"/>
      <c r="LDC2" s="110"/>
      <c r="LDJ2" s="110"/>
      <c r="LDQ2" s="110"/>
      <c r="LDX2" s="110"/>
      <c r="LEE2" s="110"/>
      <c r="LEL2" s="110"/>
      <c r="LES2" s="110"/>
      <c r="LEZ2" s="110"/>
      <c r="LFG2" s="110"/>
      <c r="LFN2" s="110"/>
      <c r="LFU2" s="110"/>
      <c r="LGB2" s="110"/>
      <c r="LGI2" s="110"/>
      <c r="LGP2" s="110"/>
      <c r="LGW2" s="110"/>
      <c r="LHD2" s="110"/>
      <c r="LHK2" s="110"/>
      <c r="LHR2" s="110"/>
      <c r="LHY2" s="110"/>
      <c r="LIF2" s="110"/>
      <c r="LIM2" s="110"/>
      <c r="LIT2" s="110"/>
      <c r="LJA2" s="110"/>
      <c r="LJH2" s="110"/>
      <c r="LJO2" s="110"/>
      <c r="LJV2" s="110"/>
      <c r="LKC2" s="110"/>
      <c r="LKJ2" s="110"/>
      <c r="LKQ2" s="110"/>
      <c r="LKX2" s="110"/>
      <c r="LLE2" s="110"/>
      <c r="LLL2" s="110"/>
      <c r="LLS2" s="110"/>
      <c r="LLZ2" s="110"/>
      <c r="LMG2" s="110"/>
      <c r="LMN2" s="110"/>
      <c r="LMU2" s="110"/>
      <c r="LNB2" s="110"/>
      <c r="LNI2" s="110"/>
      <c r="LNP2" s="110"/>
      <c r="LNW2" s="110"/>
      <c r="LOD2" s="110"/>
      <c r="LOK2" s="110"/>
      <c r="LOR2" s="110"/>
      <c r="LOY2" s="110"/>
      <c r="LPF2" s="110"/>
      <c r="LPM2" s="110"/>
      <c r="LPT2" s="110"/>
      <c r="LQA2" s="110"/>
      <c r="LQH2" s="110"/>
      <c r="LQO2" s="110"/>
      <c r="LQV2" s="110"/>
      <c r="LRC2" s="110"/>
      <c r="LRJ2" s="110"/>
      <c r="LRQ2" s="110"/>
      <c r="LRX2" s="110"/>
      <c r="LSE2" s="110"/>
      <c r="LSL2" s="110"/>
      <c r="LSS2" s="110"/>
      <c r="LSZ2" s="110"/>
      <c r="LTG2" s="110"/>
      <c r="LTN2" s="110"/>
      <c r="LTU2" s="110"/>
      <c r="LUB2" s="110"/>
      <c r="LUI2" s="110"/>
      <c r="LUP2" s="110"/>
      <c r="LUW2" s="110"/>
      <c r="LVD2" s="110"/>
      <c r="LVK2" s="110"/>
      <c r="LVR2" s="110"/>
      <c r="LVY2" s="110"/>
      <c r="LWF2" s="110"/>
      <c r="LWM2" s="110"/>
      <c r="LWT2" s="110"/>
      <c r="LXA2" s="110"/>
      <c r="LXH2" s="110"/>
      <c r="LXO2" s="110"/>
      <c r="LXV2" s="110"/>
      <c r="LYC2" s="110"/>
      <c r="LYJ2" s="110"/>
      <c r="LYQ2" s="110"/>
      <c r="LYX2" s="110"/>
      <c r="LZE2" s="110"/>
      <c r="LZL2" s="110"/>
      <c r="LZS2" s="110"/>
      <c r="LZZ2" s="110"/>
      <c r="MAG2" s="110"/>
      <c r="MAN2" s="110"/>
      <c r="MAU2" s="110"/>
      <c r="MBB2" s="110"/>
      <c r="MBI2" s="110"/>
      <c r="MBP2" s="110"/>
      <c r="MBW2" s="110"/>
      <c r="MCD2" s="110"/>
      <c r="MCK2" s="110"/>
      <c r="MCR2" s="110"/>
      <c r="MCY2" s="110"/>
      <c r="MDF2" s="110"/>
      <c r="MDM2" s="110"/>
      <c r="MDT2" s="110"/>
      <c r="MEA2" s="110"/>
      <c r="MEH2" s="110"/>
      <c r="MEO2" s="110"/>
      <c r="MEV2" s="110"/>
      <c r="MFC2" s="110"/>
      <c r="MFJ2" s="110"/>
      <c r="MFQ2" s="110"/>
      <c r="MFX2" s="110"/>
      <c r="MGE2" s="110"/>
      <c r="MGL2" s="110"/>
      <c r="MGS2" s="110"/>
      <c r="MGZ2" s="110"/>
      <c r="MHG2" s="110"/>
      <c r="MHN2" s="110"/>
      <c r="MHU2" s="110"/>
      <c r="MIB2" s="110"/>
      <c r="MII2" s="110"/>
      <c r="MIP2" s="110"/>
      <c r="MIW2" s="110"/>
      <c r="MJD2" s="110"/>
      <c r="MJK2" s="110"/>
      <c r="MJR2" s="110"/>
      <c r="MJY2" s="110"/>
      <c r="MKF2" s="110"/>
      <c r="MKM2" s="110"/>
      <c r="MKT2" s="110"/>
      <c r="MLA2" s="110"/>
      <c r="MLH2" s="110"/>
      <c r="MLO2" s="110"/>
      <c r="MLV2" s="110"/>
      <c r="MMC2" s="110"/>
      <c r="MMJ2" s="110"/>
      <c r="MMQ2" s="110"/>
      <c r="MMX2" s="110"/>
      <c r="MNE2" s="110"/>
      <c r="MNL2" s="110"/>
      <c r="MNS2" s="110"/>
      <c r="MNZ2" s="110"/>
      <c r="MOG2" s="110"/>
      <c r="MON2" s="110"/>
      <c r="MOU2" s="110"/>
      <c r="MPB2" s="110"/>
      <c r="MPI2" s="110"/>
      <c r="MPP2" s="110"/>
      <c r="MPW2" s="110"/>
      <c r="MQD2" s="110"/>
      <c r="MQK2" s="110"/>
      <c r="MQR2" s="110"/>
      <c r="MQY2" s="110"/>
      <c r="MRF2" s="110"/>
      <c r="MRM2" s="110"/>
      <c r="MRT2" s="110"/>
      <c r="MSA2" s="110"/>
      <c r="MSH2" s="110"/>
      <c r="MSO2" s="110"/>
      <c r="MSV2" s="110"/>
      <c r="MTC2" s="110"/>
      <c r="MTJ2" s="110"/>
      <c r="MTQ2" s="110"/>
      <c r="MTX2" s="110"/>
      <c r="MUE2" s="110"/>
      <c r="MUL2" s="110"/>
      <c r="MUS2" s="110"/>
      <c r="MUZ2" s="110"/>
      <c r="MVG2" s="110"/>
      <c r="MVN2" s="110"/>
      <c r="MVU2" s="110"/>
      <c r="MWB2" s="110"/>
      <c r="MWI2" s="110"/>
      <c r="MWP2" s="110"/>
      <c r="MWW2" s="110"/>
      <c r="MXD2" s="110"/>
      <c r="MXK2" s="110"/>
      <c r="MXR2" s="110"/>
      <c r="MXY2" s="110"/>
      <c r="MYF2" s="110"/>
      <c r="MYM2" s="110"/>
      <c r="MYT2" s="110"/>
      <c r="MZA2" s="110"/>
      <c r="MZH2" s="110"/>
      <c r="MZO2" s="110"/>
      <c r="MZV2" s="110"/>
      <c r="NAC2" s="110"/>
      <c r="NAJ2" s="110"/>
      <c r="NAQ2" s="110"/>
      <c r="NAX2" s="110"/>
      <c r="NBE2" s="110"/>
      <c r="NBL2" s="110"/>
      <c r="NBS2" s="110"/>
      <c r="NBZ2" s="110"/>
      <c r="NCG2" s="110"/>
      <c r="NCN2" s="110"/>
      <c r="NCU2" s="110"/>
      <c r="NDB2" s="110"/>
      <c r="NDI2" s="110"/>
      <c r="NDP2" s="110"/>
      <c r="NDW2" s="110"/>
      <c r="NED2" s="110"/>
      <c r="NEK2" s="110"/>
      <c r="NER2" s="110"/>
      <c r="NEY2" s="110"/>
      <c r="NFF2" s="110"/>
      <c r="NFM2" s="110"/>
      <c r="NFT2" s="110"/>
      <c r="NGA2" s="110"/>
      <c r="NGH2" s="110"/>
      <c r="NGO2" s="110"/>
      <c r="NGV2" s="110"/>
      <c r="NHC2" s="110"/>
      <c r="NHJ2" s="110"/>
      <c r="NHQ2" s="110"/>
      <c r="NHX2" s="110"/>
      <c r="NIE2" s="110"/>
      <c r="NIL2" s="110"/>
      <c r="NIS2" s="110"/>
      <c r="NIZ2" s="110"/>
      <c r="NJG2" s="110"/>
      <c r="NJN2" s="110"/>
      <c r="NJU2" s="110"/>
      <c r="NKB2" s="110"/>
      <c r="NKI2" s="110"/>
      <c r="NKP2" s="110"/>
      <c r="NKW2" s="110"/>
      <c r="NLD2" s="110"/>
      <c r="NLK2" s="110"/>
      <c r="NLR2" s="110"/>
      <c r="NLY2" s="110"/>
      <c r="NMF2" s="110"/>
      <c r="NMM2" s="110"/>
      <c r="NMT2" s="110"/>
      <c r="NNA2" s="110"/>
      <c r="NNH2" s="110"/>
      <c r="NNO2" s="110"/>
      <c r="NNV2" s="110"/>
      <c r="NOC2" s="110"/>
      <c r="NOJ2" s="110"/>
      <c r="NOQ2" s="110"/>
      <c r="NOX2" s="110"/>
      <c r="NPE2" s="110"/>
      <c r="NPL2" s="110"/>
      <c r="NPS2" s="110"/>
      <c r="NPZ2" s="110"/>
      <c r="NQG2" s="110"/>
      <c r="NQN2" s="110"/>
      <c r="NQU2" s="110"/>
      <c r="NRB2" s="110"/>
      <c r="NRI2" s="110"/>
      <c r="NRP2" s="110"/>
      <c r="NRW2" s="110"/>
      <c r="NSD2" s="110"/>
      <c r="NSK2" s="110"/>
      <c r="NSR2" s="110"/>
      <c r="NSY2" s="110"/>
      <c r="NTF2" s="110"/>
      <c r="NTM2" s="110"/>
      <c r="NTT2" s="110"/>
      <c r="NUA2" s="110"/>
      <c r="NUH2" s="110"/>
      <c r="NUO2" s="110"/>
      <c r="NUV2" s="110"/>
      <c r="NVC2" s="110"/>
      <c r="NVJ2" s="110"/>
      <c r="NVQ2" s="110"/>
      <c r="NVX2" s="110"/>
      <c r="NWE2" s="110"/>
      <c r="NWL2" s="110"/>
      <c r="NWS2" s="110"/>
      <c r="NWZ2" s="110"/>
      <c r="NXG2" s="110"/>
      <c r="NXN2" s="110"/>
      <c r="NXU2" s="110"/>
      <c r="NYB2" s="110"/>
      <c r="NYI2" s="110"/>
      <c r="NYP2" s="110"/>
      <c r="NYW2" s="110"/>
      <c r="NZD2" s="110"/>
      <c r="NZK2" s="110"/>
      <c r="NZR2" s="110"/>
      <c r="NZY2" s="110"/>
      <c r="OAF2" s="110"/>
      <c r="OAM2" s="110"/>
      <c r="OAT2" s="110"/>
      <c r="OBA2" s="110"/>
      <c r="OBH2" s="110"/>
      <c r="OBO2" s="110"/>
      <c r="OBV2" s="110"/>
      <c r="OCC2" s="110"/>
      <c r="OCJ2" s="110"/>
      <c r="OCQ2" s="110"/>
      <c r="OCX2" s="110"/>
      <c r="ODE2" s="110"/>
      <c r="ODL2" s="110"/>
      <c r="ODS2" s="110"/>
      <c r="ODZ2" s="110"/>
      <c r="OEG2" s="110"/>
      <c r="OEN2" s="110"/>
      <c r="OEU2" s="110"/>
      <c r="OFB2" s="110"/>
      <c r="OFI2" s="110"/>
      <c r="OFP2" s="110"/>
      <c r="OFW2" s="110"/>
      <c r="OGD2" s="110"/>
      <c r="OGK2" s="110"/>
      <c r="OGR2" s="110"/>
      <c r="OGY2" s="110"/>
      <c r="OHF2" s="110"/>
      <c r="OHM2" s="110"/>
      <c r="OHT2" s="110"/>
      <c r="OIA2" s="110"/>
      <c r="OIH2" s="110"/>
      <c r="OIO2" s="110"/>
      <c r="OIV2" s="110"/>
      <c r="OJC2" s="110"/>
      <c r="OJJ2" s="110"/>
      <c r="OJQ2" s="110"/>
      <c r="OJX2" s="110"/>
      <c r="OKE2" s="110"/>
      <c r="OKL2" s="110"/>
      <c r="OKS2" s="110"/>
      <c r="OKZ2" s="110"/>
      <c r="OLG2" s="110"/>
      <c r="OLN2" s="110"/>
      <c r="OLU2" s="110"/>
      <c r="OMB2" s="110"/>
      <c r="OMI2" s="110"/>
      <c r="OMP2" s="110"/>
      <c r="OMW2" s="110"/>
      <c r="OND2" s="110"/>
      <c r="ONK2" s="110"/>
      <c r="ONR2" s="110"/>
      <c r="ONY2" s="110"/>
      <c r="OOF2" s="110"/>
      <c r="OOM2" s="110"/>
      <c r="OOT2" s="110"/>
      <c r="OPA2" s="110"/>
      <c r="OPH2" s="110"/>
      <c r="OPO2" s="110"/>
      <c r="OPV2" s="110"/>
      <c r="OQC2" s="110"/>
      <c r="OQJ2" s="110"/>
      <c r="OQQ2" s="110"/>
      <c r="OQX2" s="110"/>
      <c r="ORE2" s="110"/>
      <c r="ORL2" s="110"/>
      <c r="ORS2" s="110"/>
      <c r="ORZ2" s="110"/>
      <c r="OSG2" s="110"/>
      <c r="OSN2" s="110"/>
      <c r="OSU2" s="110"/>
      <c r="OTB2" s="110"/>
      <c r="OTI2" s="110"/>
      <c r="OTP2" s="110"/>
      <c r="OTW2" s="110"/>
      <c r="OUD2" s="110"/>
      <c r="OUK2" s="110"/>
      <c r="OUR2" s="110"/>
      <c r="OUY2" s="110"/>
      <c r="OVF2" s="110"/>
      <c r="OVM2" s="110"/>
      <c r="OVT2" s="110"/>
      <c r="OWA2" s="110"/>
      <c r="OWH2" s="110"/>
      <c r="OWO2" s="110"/>
      <c r="OWV2" s="110"/>
      <c r="OXC2" s="110"/>
      <c r="OXJ2" s="110"/>
      <c r="OXQ2" s="110"/>
      <c r="OXX2" s="110"/>
      <c r="OYE2" s="110"/>
      <c r="OYL2" s="110"/>
      <c r="OYS2" s="110"/>
      <c r="OYZ2" s="110"/>
      <c r="OZG2" s="110"/>
      <c r="OZN2" s="110"/>
      <c r="OZU2" s="110"/>
      <c r="PAB2" s="110"/>
      <c r="PAI2" s="110"/>
      <c r="PAP2" s="110"/>
      <c r="PAW2" s="110"/>
      <c r="PBD2" s="110"/>
      <c r="PBK2" s="110"/>
      <c r="PBR2" s="110"/>
      <c r="PBY2" s="110"/>
      <c r="PCF2" s="110"/>
      <c r="PCM2" s="110"/>
      <c r="PCT2" s="110"/>
      <c r="PDA2" s="110"/>
      <c r="PDH2" s="110"/>
      <c r="PDO2" s="110"/>
      <c r="PDV2" s="110"/>
      <c r="PEC2" s="110"/>
      <c r="PEJ2" s="110"/>
      <c r="PEQ2" s="110"/>
      <c r="PEX2" s="110"/>
      <c r="PFE2" s="110"/>
      <c r="PFL2" s="110"/>
      <c r="PFS2" s="110"/>
      <c r="PFZ2" s="110"/>
      <c r="PGG2" s="110"/>
      <c r="PGN2" s="110"/>
      <c r="PGU2" s="110"/>
      <c r="PHB2" s="110"/>
      <c r="PHI2" s="110"/>
      <c r="PHP2" s="110"/>
      <c r="PHW2" s="110"/>
      <c r="PID2" s="110"/>
      <c r="PIK2" s="110"/>
      <c r="PIR2" s="110"/>
      <c r="PIY2" s="110"/>
      <c r="PJF2" s="110"/>
      <c r="PJM2" s="110"/>
      <c r="PJT2" s="110"/>
      <c r="PKA2" s="110"/>
      <c r="PKH2" s="110"/>
      <c r="PKO2" s="110"/>
      <c r="PKV2" s="110"/>
      <c r="PLC2" s="110"/>
      <c r="PLJ2" s="110"/>
      <c r="PLQ2" s="110"/>
      <c r="PLX2" s="110"/>
      <c r="PME2" s="110"/>
      <c r="PML2" s="110"/>
      <c r="PMS2" s="110"/>
      <c r="PMZ2" s="110"/>
      <c r="PNG2" s="110"/>
      <c r="PNN2" s="110"/>
      <c r="PNU2" s="110"/>
      <c r="POB2" s="110"/>
      <c r="POI2" s="110"/>
      <c r="POP2" s="110"/>
      <c r="POW2" s="110"/>
      <c r="PPD2" s="110"/>
      <c r="PPK2" s="110"/>
      <c r="PPR2" s="110"/>
      <c r="PPY2" s="110"/>
      <c r="PQF2" s="110"/>
      <c r="PQM2" s="110"/>
      <c r="PQT2" s="110"/>
      <c r="PRA2" s="110"/>
      <c r="PRH2" s="110"/>
      <c r="PRO2" s="110"/>
      <c r="PRV2" s="110"/>
      <c r="PSC2" s="110"/>
      <c r="PSJ2" s="110"/>
      <c r="PSQ2" s="110"/>
      <c r="PSX2" s="110"/>
      <c r="PTE2" s="110"/>
      <c r="PTL2" s="110"/>
      <c r="PTS2" s="110"/>
      <c r="PTZ2" s="110"/>
      <c r="PUG2" s="110"/>
      <c r="PUN2" s="110"/>
      <c r="PUU2" s="110"/>
      <c r="PVB2" s="110"/>
      <c r="PVI2" s="110"/>
      <c r="PVP2" s="110"/>
      <c r="PVW2" s="110"/>
      <c r="PWD2" s="110"/>
      <c r="PWK2" s="110"/>
      <c r="PWR2" s="110"/>
      <c r="PWY2" s="110"/>
      <c r="PXF2" s="110"/>
      <c r="PXM2" s="110"/>
      <c r="PXT2" s="110"/>
      <c r="PYA2" s="110"/>
      <c r="PYH2" s="110"/>
      <c r="PYO2" s="110"/>
      <c r="PYV2" s="110"/>
      <c r="PZC2" s="110"/>
      <c r="PZJ2" s="110"/>
      <c r="PZQ2" s="110"/>
      <c r="PZX2" s="110"/>
      <c r="QAE2" s="110"/>
      <c r="QAL2" s="110"/>
      <c r="QAS2" s="110"/>
      <c r="QAZ2" s="110"/>
      <c r="QBG2" s="110"/>
      <c r="QBN2" s="110"/>
      <c r="QBU2" s="110"/>
      <c r="QCB2" s="110"/>
      <c r="QCI2" s="110"/>
      <c r="QCP2" s="110"/>
      <c r="QCW2" s="110"/>
      <c r="QDD2" s="110"/>
      <c r="QDK2" s="110"/>
      <c r="QDR2" s="110"/>
      <c r="QDY2" s="110"/>
      <c r="QEF2" s="110"/>
      <c r="QEM2" s="110"/>
      <c r="QET2" s="110"/>
      <c r="QFA2" s="110"/>
      <c r="QFH2" s="110"/>
      <c r="QFO2" s="110"/>
      <c r="QFV2" s="110"/>
      <c r="QGC2" s="110"/>
      <c r="QGJ2" s="110"/>
      <c r="QGQ2" s="110"/>
      <c r="QGX2" s="110"/>
      <c r="QHE2" s="110"/>
      <c r="QHL2" s="110"/>
      <c r="QHS2" s="110"/>
      <c r="QHZ2" s="110"/>
      <c r="QIG2" s="110"/>
      <c r="QIN2" s="110"/>
      <c r="QIU2" s="110"/>
      <c r="QJB2" s="110"/>
      <c r="QJI2" s="110"/>
      <c r="QJP2" s="110"/>
      <c r="QJW2" s="110"/>
      <c r="QKD2" s="110"/>
      <c r="QKK2" s="110"/>
      <c r="QKR2" s="110"/>
      <c r="QKY2" s="110"/>
      <c r="QLF2" s="110"/>
      <c r="QLM2" s="110"/>
      <c r="QLT2" s="110"/>
      <c r="QMA2" s="110"/>
      <c r="QMH2" s="110"/>
      <c r="QMO2" s="110"/>
      <c r="QMV2" s="110"/>
      <c r="QNC2" s="110"/>
      <c r="QNJ2" s="110"/>
      <c r="QNQ2" s="110"/>
      <c r="QNX2" s="110"/>
      <c r="QOE2" s="110"/>
      <c r="QOL2" s="110"/>
      <c r="QOS2" s="110"/>
      <c r="QOZ2" s="110"/>
      <c r="QPG2" s="110"/>
      <c r="QPN2" s="110"/>
      <c r="QPU2" s="110"/>
      <c r="QQB2" s="110"/>
      <c r="QQI2" s="110"/>
      <c r="QQP2" s="110"/>
      <c r="QQW2" s="110"/>
      <c r="QRD2" s="110"/>
      <c r="QRK2" s="110"/>
      <c r="QRR2" s="110"/>
      <c r="QRY2" s="110"/>
      <c r="QSF2" s="110"/>
      <c r="QSM2" s="110"/>
      <c r="QST2" s="110"/>
      <c r="QTA2" s="110"/>
      <c r="QTH2" s="110"/>
      <c r="QTO2" s="110"/>
      <c r="QTV2" s="110"/>
      <c r="QUC2" s="110"/>
      <c r="QUJ2" s="110"/>
      <c r="QUQ2" s="110"/>
      <c r="QUX2" s="110"/>
      <c r="QVE2" s="110"/>
      <c r="QVL2" s="110"/>
      <c r="QVS2" s="110"/>
      <c r="QVZ2" s="110"/>
      <c r="QWG2" s="110"/>
      <c r="QWN2" s="110"/>
      <c r="QWU2" s="110"/>
      <c r="QXB2" s="110"/>
      <c r="QXI2" s="110"/>
      <c r="QXP2" s="110"/>
      <c r="QXW2" s="110"/>
      <c r="QYD2" s="110"/>
      <c r="QYK2" s="110"/>
      <c r="QYR2" s="110"/>
      <c r="QYY2" s="110"/>
      <c r="QZF2" s="110"/>
      <c r="QZM2" s="110"/>
      <c r="QZT2" s="110"/>
      <c r="RAA2" s="110"/>
      <c r="RAH2" s="110"/>
      <c r="RAO2" s="110"/>
      <c r="RAV2" s="110"/>
      <c r="RBC2" s="110"/>
      <c r="RBJ2" s="110"/>
      <c r="RBQ2" s="110"/>
      <c r="RBX2" s="110"/>
      <c r="RCE2" s="110"/>
      <c r="RCL2" s="110"/>
      <c r="RCS2" s="110"/>
      <c r="RCZ2" s="110"/>
      <c r="RDG2" s="110"/>
      <c r="RDN2" s="110"/>
      <c r="RDU2" s="110"/>
      <c r="REB2" s="110"/>
      <c r="REI2" s="110"/>
      <c r="REP2" s="110"/>
      <c r="REW2" s="110"/>
      <c r="RFD2" s="110"/>
      <c r="RFK2" s="110"/>
      <c r="RFR2" s="110"/>
      <c r="RFY2" s="110"/>
      <c r="RGF2" s="110"/>
      <c r="RGM2" s="110"/>
      <c r="RGT2" s="110"/>
      <c r="RHA2" s="110"/>
      <c r="RHH2" s="110"/>
      <c r="RHO2" s="110"/>
      <c r="RHV2" s="110"/>
      <c r="RIC2" s="110"/>
      <c r="RIJ2" s="110"/>
      <c r="RIQ2" s="110"/>
      <c r="RIX2" s="110"/>
      <c r="RJE2" s="110"/>
      <c r="RJL2" s="110"/>
      <c r="RJS2" s="110"/>
      <c r="RJZ2" s="110"/>
      <c r="RKG2" s="110"/>
      <c r="RKN2" s="110"/>
      <c r="RKU2" s="110"/>
      <c r="RLB2" s="110"/>
      <c r="RLI2" s="110"/>
      <c r="RLP2" s="110"/>
      <c r="RLW2" s="110"/>
      <c r="RMD2" s="110"/>
      <c r="RMK2" s="110"/>
      <c r="RMR2" s="110"/>
      <c r="RMY2" s="110"/>
      <c r="RNF2" s="110"/>
      <c r="RNM2" s="110"/>
      <c r="RNT2" s="110"/>
      <c r="ROA2" s="110"/>
      <c r="ROH2" s="110"/>
      <c r="ROO2" s="110"/>
      <c r="ROV2" s="110"/>
      <c r="RPC2" s="110"/>
      <c r="RPJ2" s="110"/>
      <c r="RPQ2" s="110"/>
      <c r="RPX2" s="110"/>
      <c r="RQE2" s="110"/>
      <c r="RQL2" s="110"/>
      <c r="RQS2" s="110"/>
      <c r="RQZ2" s="110"/>
      <c r="RRG2" s="110"/>
      <c r="RRN2" s="110"/>
      <c r="RRU2" s="110"/>
      <c r="RSB2" s="110"/>
      <c r="RSI2" s="110"/>
      <c r="RSP2" s="110"/>
      <c r="RSW2" s="110"/>
      <c r="RTD2" s="110"/>
      <c r="RTK2" s="110"/>
      <c r="RTR2" s="110"/>
      <c r="RTY2" s="110"/>
      <c r="RUF2" s="110"/>
      <c r="RUM2" s="110"/>
      <c r="RUT2" s="110"/>
      <c r="RVA2" s="110"/>
      <c r="RVH2" s="110"/>
      <c r="RVO2" s="110"/>
      <c r="RVV2" s="110"/>
      <c r="RWC2" s="110"/>
      <c r="RWJ2" s="110"/>
      <c r="RWQ2" s="110"/>
      <c r="RWX2" s="110"/>
      <c r="RXE2" s="110"/>
      <c r="RXL2" s="110"/>
      <c r="RXS2" s="110"/>
      <c r="RXZ2" s="110"/>
      <c r="RYG2" s="110"/>
      <c r="RYN2" s="110"/>
      <c r="RYU2" s="110"/>
      <c r="RZB2" s="110"/>
      <c r="RZI2" s="110"/>
      <c r="RZP2" s="110"/>
      <c r="RZW2" s="110"/>
      <c r="SAD2" s="110"/>
      <c r="SAK2" s="110"/>
      <c r="SAR2" s="110"/>
      <c r="SAY2" s="110"/>
      <c r="SBF2" s="110"/>
      <c r="SBM2" s="110"/>
      <c r="SBT2" s="110"/>
      <c r="SCA2" s="110"/>
      <c r="SCH2" s="110"/>
      <c r="SCO2" s="110"/>
      <c r="SCV2" s="110"/>
      <c r="SDC2" s="110"/>
      <c r="SDJ2" s="110"/>
      <c r="SDQ2" s="110"/>
      <c r="SDX2" s="110"/>
      <c r="SEE2" s="110"/>
      <c r="SEL2" s="110"/>
      <c r="SES2" s="110"/>
      <c r="SEZ2" s="110"/>
      <c r="SFG2" s="110"/>
      <c r="SFN2" s="110"/>
      <c r="SFU2" s="110"/>
      <c r="SGB2" s="110"/>
      <c r="SGI2" s="110"/>
      <c r="SGP2" s="110"/>
      <c r="SGW2" s="110"/>
      <c r="SHD2" s="110"/>
      <c r="SHK2" s="110"/>
      <c r="SHR2" s="110"/>
      <c r="SHY2" s="110"/>
      <c r="SIF2" s="110"/>
      <c r="SIM2" s="110"/>
      <c r="SIT2" s="110"/>
      <c r="SJA2" s="110"/>
      <c r="SJH2" s="110"/>
      <c r="SJO2" s="110"/>
      <c r="SJV2" s="110"/>
      <c r="SKC2" s="110"/>
      <c r="SKJ2" s="110"/>
      <c r="SKQ2" s="110"/>
      <c r="SKX2" s="110"/>
      <c r="SLE2" s="110"/>
      <c r="SLL2" s="110"/>
      <c r="SLS2" s="110"/>
      <c r="SLZ2" s="110"/>
      <c r="SMG2" s="110"/>
      <c r="SMN2" s="110"/>
      <c r="SMU2" s="110"/>
      <c r="SNB2" s="110"/>
      <c r="SNI2" s="110"/>
      <c r="SNP2" s="110"/>
      <c r="SNW2" s="110"/>
      <c r="SOD2" s="110"/>
      <c r="SOK2" s="110"/>
      <c r="SOR2" s="110"/>
      <c r="SOY2" s="110"/>
      <c r="SPF2" s="110"/>
      <c r="SPM2" s="110"/>
      <c r="SPT2" s="110"/>
      <c r="SQA2" s="110"/>
      <c r="SQH2" s="110"/>
      <c r="SQO2" s="110"/>
      <c r="SQV2" s="110"/>
      <c r="SRC2" s="110"/>
      <c r="SRJ2" s="110"/>
      <c r="SRQ2" s="110"/>
      <c r="SRX2" s="110"/>
      <c r="SSE2" s="110"/>
      <c r="SSL2" s="110"/>
      <c r="SSS2" s="110"/>
      <c r="SSZ2" s="110"/>
      <c r="STG2" s="110"/>
      <c r="STN2" s="110"/>
      <c r="STU2" s="110"/>
      <c r="SUB2" s="110"/>
      <c r="SUI2" s="110"/>
      <c r="SUP2" s="110"/>
      <c r="SUW2" s="110"/>
      <c r="SVD2" s="110"/>
      <c r="SVK2" s="110"/>
      <c r="SVR2" s="110"/>
      <c r="SVY2" s="110"/>
      <c r="SWF2" s="110"/>
      <c r="SWM2" s="110"/>
      <c r="SWT2" s="110"/>
      <c r="SXA2" s="110"/>
      <c r="SXH2" s="110"/>
      <c r="SXO2" s="110"/>
      <c r="SXV2" s="110"/>
      <c r="SYC2" s="110"/>
      <c r="SYJ2" s="110"/>
      <c r="SYQ2" s="110"/>
      <c r="SYX2" s="110"/>
      <c r="SZE2" s="110"/>
      <c r="SZL2" s="110"/>
      <c r="SZS2" s="110"/>
      <c r="SZZ2" s="110"/>
      <c r="TAG2" s="110"/>
      <c r="TAN2" s="110"/>
      <c r="TAU2" s="110"/>
      <c r="TBB2" s="110"/>
      <c r="TBI2" s="110"/>
      <c r="TBP2" s="110"/>
      <c r="TBW2" s="110"/>
      <c r="TCD2" s="110"/>
      <c r="TCK2" s="110"/>
      <c r="TCR2" s="110"/>
      <c r="TCY2" s="110"/>
      <c r="TDF2" s="110"/>
      <c r="TDM2" s="110"/>
      <c r="TDT2" s="110"/>
      <c r="TEA2" s="110"/>
      <c r="TEH2" s="110"/>
      <c r="TEO2" s="110"/>
      <c r="TEV2" s="110"/>
      <c r="TFC2" s="110"/>
      <c r="TFJ2" s="110"/>
      <c r="TFQ2" s="110"/>
      <c r="TFX2" s="110"/>
      <c r="TGE2" s="110"/>
      <c r="TGL2" s="110"/>
      <c r="TGS2" s="110"/>
      <c r="TGZ2" s="110"/>
      <c r="THG2" s="110"/>
      <c r="THN2" s="110"/>
      <c r="THU2" s="110"/>
      <c r="TIB2" s="110"/>
      <c r="TII2" s="110"/>
      <c r="TIP2" s="110"/>
      <c r="TIW2" s="110"/>
      <c r="TJD2" s="110"/>
      <c r="TJK2" s="110"/>
      <c r="TJR2" s="110"/>
      <c r="TJY2" s="110"/>
      <c r="TKF2" s="110"/>
      <c r="TKM2" s="110"/>
      <c r="TKT2" s="110"/>
      <c r="TLA2" s="110"/>
      <c r="TLH2" s="110"/>
      <c r="TLO2" s="110"/>
      <c r="TLV2" s="110"/>
      <c r="TMC2" s="110"/>
      <c r="TMJ2" s="110"/>
      <c r="TMQ2" s="110"/>
      <c r="TMX2" s="110"/>
      <c r="TNE2" s="110"/>
      <c r="TNL2" s="110"/>
      <c r="TNS2" s="110"/>
      <c r="TNZ2" s="110"/>
      <c r="TOG2" s="110"/>
      <c r="TON2" s="110"/>
      <c r="TOU2" s="110"/>
      <c r="TPB2" s="110"/>
      <c r="TPI2" s="110"/>
      <c r="TPP2" s="110"/>
      <c r="TPW2" s="110"/>
      <c r="TQD2" s="110"/>
      <c r="TQK2" s="110"/>
      <c r="TQR2" s="110"/>
      <c r="TQY2" s="110"/>
      <c r="TRF2" s="110"/>
      <c r="TRM2" s="110"/>
      <c r="TRT2" s="110"/>
      <c r="TSA2" s="110"/>
      <c r="TSH2" s="110"/>
      <c r="TSO2" s="110"/>
      <c r="TSV2" s="110"/>
      <c r="TTC2" s="110"/>
      <c r="TTJ2" s="110"/>
      <c r="TTQ2" s="110"/>
      <c r="TTX2" s="110"/>
      <c r="TUE2" s="110"/>
      <c r="TUL2" s="110"/>
      <c r="TUS2" s="110"/>
      <c r="TUZ2" s="110"/>
      <c r="TVG2" s="110"/>
      <c r="TVN2" s="110"/>
      <c r="TVU2" s="110"/>
      <c r="TWB2" s="110"/>
      <c r="TWI2" s="110"/>
      <c r="TWP2" s="110"/>
      <c r="TWW2" s="110"/>
      <c r="TXD2" s="110"/>
      <c r="TXK2" s="110"/>
      <c r="TXR2" s="110"/>
      <c r="TXY2" s="110"/>
      <c r="TYF2" s="110"/>
      <c r="TYM2" s="110"/>
      <c r="TYT2" s="110"/>
      <c r="TZA2" s="110"/>
      <c r="TZH2" s="110"/>
      <c r="TZO2" s="110"/>
      <c r="TZV2" s="110"/>
      <c r="UAC2" s="110"/>
      <c r="UAJ2" s="110"/>
      <c r="UAQ2" s="110"/>
      <c r="UAX2" s="110"/>
      <c r="UBE2" s="110"/>
      <c r="UBL2" s="110"/>
      <c r="UBS2" s="110"/>
      <c r="UBZ2" s="110"/>
      <c r="UCG2" s="110"/>
      <c r="UCN2" s="110"/>
      <c r="UCU2" s="110"/>
      <c r="UDB2" s="110"/>
      <c r="UDI2" s="110"/>
      <c r="UDP2" s="110"/>
      <c r="UDW2" s="110"/>
      <c r="UED2" s="110"/>
      <c r="UEK2" s="110"/>
      <c r="UER2" s="110"/>
      <c r="UEY2" s="110"/>
      <c r="UFF2" s="110"/>
      <c r="UFM2" s="110"/>
      <c r="UFT2" s="110"/>
      <c r="UGA2" s="110"/>
      <c r="UGH2" s="110"/>
      <c r="UGO2" s="110"/>
      <c r="UGV2" s="110"/>
      <c r="UHC2" s="110"/>
      <c r="UHJ2" s="110"/>
      <c r="UHQ2" s="110"/>
      <c r="UHX2" s="110"/>
      <c r="UIE2" s="110"/>
      <c r="UIL2" s="110"/>
      <c r="UIS2" s="110"/>
      <c r="UIZ2" s="110"/>
      <c r="UJG2" s="110"/>
      <c r="UJN2" s="110"/>
      <c r="UJU2" s="110"/>
      <c r="UKB2" s="110"/>
      <c r="UKI2" s="110"/>
      <c r="UKP2" s="110"/>
      <c r="UKW2" s="110"/>
      <c r="ULD2" s="110"/>
      <c r="ULK2" s="110"/>
      <c r="ULR2" s="110"/>
      <c r="ULY2" s="110"/>
      <c r="UMF2" s="110"/>
      <c r="UMM2" s="110"/>
      <c r="UMT2" s="110"/>
      <c r="UNA2" s="110"/>
      <c r="UNH2" s="110"/>
      <c r="UNO2" s="110"/>
      <c r="UNV2" s="110"/>
      <c r="UOC2" s="110"/>
      <c r="UOJ2" s="110"/>
      <c r="UOQ2" s="110"/>
      <c r="UOX2" s="110"/>
      <c r="UPE2" s="110"/>
      <c r="UPL2" s="110"/>
      <c r="UPS2" s="110"/>
      <c r="UPZ2" s="110"/>
      <c r="UQG2" s="110"/>
      <c r="UQN2" s="110"/>
      <c r="UQU2" s="110"/>
      <c r="URB2" s="110"/>
      <c r="URI2" s="110"/>
      <c r="URP2" s="110"/>
      <c r="URW2" s="110"/>
      <c r="USD2" s="110"/>
      <c r="USK2" s="110"/>
      <c r="USR2" s="110"/>
      <c r="USY2" s="110"/>
      <c r="UTF2" s="110"/>
      <c r="UTM2" s="110"/>
      <c r="UTT2" s="110"/>
      <c r="UUA2" s="110"/>
      <c r="UUH2" s="110"/>
      <c r="UUO2" s="110"/>
      <c r="UUV2" s="110"/>
      <c r="UVC2" s="110"/>
      <c r="UVJ2" s="110"/>
      <c r="UVQ2" s="110"/>
      <c r="UVX2" s="110"/>
      <c r="UWE2" s="110"/>
      <c r="UWL2" s="110"/>
      <c r="UWS2" s="110"/>
      <c r="UWZ2" s="110"/>
      <c r="UXG2" s="110"/>
      <c r="UXN2" s="110"/>
      <c r="UXU2" s="110"/>
      <c r="UYB2" s="110"/>
      <c r="UYI2" s="110"/>
      <c r="UYP2" s="110"/>
      <c r="UYW2" s="110"/>
      <c r="UZD2" s="110"/>
      <c r="UZK2" s="110"/>
      <c r="UZR2" s="110"/>
      <c r="UZY2" s="110"/>
      <c r="VAF2" s="110"/>
      <c r="VAM2" s="110"/>
      <c r="VAT2" s="110"/>
      <c r="VBA2" s="110"/>
      <c r="VBH2" s="110"/>
      <c r="VBO2" s="110"/>
      <c r="VBV2" s="110"/>
      <c r="VCC2" s="110"/>
      <c r="VCJ2" s="110"/>
      <c r="VCQ2" s="110"/>
      <c r="VCX2" s="110"/>
      <c r="VDE2" s="110"/>
      <c r="VDL2" s="110"/>
      <c r="VDS2" s="110"/>
      <c r="VDZ2" s="110"/>
      <c r="VEG2" s="110"/>
      <c r="VEN2" s="110"/>
      <c r="VEU2" s="110"/>
      <c r="VFB2" s="110"/>
      <c r="VFI2" s="110"/>
      <c r="VFP2" s="110"/>
      <c r="VFW2" s="110"/>
      <c r="VGD2" s="110"/>
      <c r="VGK2" s="110"/>
      <c r="VGR2" s="110"/>
      <c r="VGY2" s="110"/>
      <c r="VHF2" s="110"/>
      <c r="VHM2" s="110"/>
      <c r="VHT2" s="110"/>
      <c r="VIA2" s="110"/>
      <c r="VIH2" s="110"/>
      <c r="VIO2" s="110"/>
      <c r="VIV2" s="110"/>
      <c r="VJC2" s="110"/>
      <c r="VJJ2" s="110"/>
      <c r="VJQ2" s="110"/>
      <c r="VJX2" s="110"/>
      <c r="VKE2" s="110"/>
      <c r="VKL2" s="110"/>
      <c r="VKS2" s="110"/>
      <c r="VKZ2" s="110"/>
      <c r="VLG2" s="110"/>
      <c r="VLN2" s="110"/>
      <c r="VLU2" s="110"/>
      <c r="VMB2" s="110"/>
      <c r="VMI2" s="110"/>
      <c r="VMP2" s="110"/>
      <c r="VMW2" s="110"/>
      <c r="VND2" s="110"/>
      <c r="VNK2" s="110"/>
      <c r="VNR2" s="110"/>
      <c r="VNY2" s="110"/>
      <c r="VOF2" s="110"/>
      <c r="VOM2" s="110"/>
      <c r="VOT2" s="110"/>
      <c r="VPA2" s="110"/>
      <c r="VPH2" s="110"/>
      <c r="VPO2" s="110"/>
      <c r="VPV2" s="110"/>
      <c r="VQC2" s="110"/>
      <c r="VQJ2" s="110"/>
      <c r="VQQ2" s="110"/>
      <c r="VQX2" s="110"/>
      <c r="VRE2" s="110"/>
      <c r="VRL2" s="110"/>
      <c r="VRS2" s="110"/>
      <c r="VRZ2" s="110"/>
      <c r="VSG2" s="110"/>
      <c r="VSN2" s="110"/>
      <c r="VSU2" s="110"/>
      <c r="VTB2" s="110"/>
      <c r="VTI2" s="110"/>
      <c r="VTP2" s="110"/>
      <c r="VTW2" s="110"/>
      <c r="VUD2" s="110"/>
      <c r="VUK2" s="110"/>
      <c r="VUR2" s="110"/>
      <c r="VUY2" s="110"/>
      <c r="VVF2" s="110"/>
      <c r="VVM2" s="110"/>
      <c r="VVT2" s="110"/>
      <c r="VWA2" s="110"/>
      <c r="VWH2" s="110"/>
      <c r="VWO2" s="110"/>
      <c r="VWV2" s="110"/>
      <c r="VXC2" s="110"/>
      <c r="VXJ2" s="110"/>
      <c r="VXQ2" s="110"/>
      <c r="VXX2" s="110"/>
      <c r="VYE2" s="110"/>
      <c r="VYL2" s="110"/>
      <c r="VYS2" s="110"/>
      <c r="VYZ2" s="110"/>
      <c r="VZG2" s="110"/>
      <c r="VZN2" s="110"/>
      <c r="VZU2" s="110"/>
      <c r="WAB2" s="110"/>
      <c r="WAI2" s="110"/>
      <c r="WAP2" s="110"/>
      <c r="WAW2" s="110"/>
      <c r="WBD2" s="110"/>
      <c r="WBK2" s="110"/>
      <c r="WBR2" s="110"/>
      <c r="WBY2" s="110"/>
      <c r="WCF2" s="110"/>
      <c r="WCM2" s="110"/>
      <c r="WCT2" s="110"/>
      <c r="WDA2" s="110"/>
      <c r="WDH2" s="110"/>
      <c r="WDO2" s="110"/>
      <c r="WDV2" s="110"/>
      <c r="WEC2" s="110"/>
      <c r="WEJ2" s="110"/>
      <c r="WEQ2" s="110"/>
      <c r="WEX2" s="110"/>
      <c r="WFE2" s="110"/>
      <c r="WFL2" s="110"/>
      <c r="WFS2" s="110"/>
      <c r="WFZ2" s="110"/>
      <c r="WGG2" s="110"/>
      <c r="WGN2" s="110"/>
      <c r="WGU2" s="110"/>
      <c r="WHB2" s="110"/>
      <c r="WHI2" s="110"/>
      <c r="WHP2" s="110"/>
      <c r="WHW2" s="110"/>
      <c r="WID2" s="110"/>
      <c r="WIK2" s="110"/>
      <c r="WIR2" s="110"/>
      <c r="WIY2" s="110"/>
      <c r="WJF2" s="110"/>
      <c r="WJM2" s="110"/>
      <c r="WJT2" s="110"/>
      <c r="WKA2" s="110"/>
      <c r="WKH2" s="110"/>
      <c r="WKO2" s="110"/>
      <c r="WKV2" s="110"/>
      <c r="WLC2" s="110"/>
      <c r="WLJ2" s="110"/>
      <c r="WLQ2" s="110"/>
      <c r="WLX2" s="110"/>
      <c r="WME2" s="110"/>
      <c r="WML2" s="110"/>
      <c r="WMS2" s="110"/>
      <c r="WMZ2" s="110"/>
      <c r="WNG2" s="110"/>
      <c r="WNN2" s="110"/>
      <c r="WNU2" s="110"/>
      <c r="WOB2" s="110"/>
      <c r="WOI2" s="110"/>
      <c r="WOP2" s="110"/>
      <c r="WOW2" s="110"/>
      <c r="WPD2" s="110"/>
      <c r="WPK2" s="110"/>
      <c r="WPR2" s="110"/>
      <c r="WPY2" s="110"/>
      <c r="WQF2" s="110"/>
      <c r="WQM2" s="110"/>
      <c r="WQT2" s="110"/>
      <c r="WRA2" s="110"/>
      <c r="WRH2" s="110"/>
      <c r="WRO2" s="110"/>
      <c r="WRV2" s="110"/>
      <c r="WSC2" s="110"/>
      <c r="WSJ2" s="110"/>
      <c r="WSQ2" s="110"/>
      <c r="WSX2" s="110"/>
      <c r="WTE2" s="110"/>
      <c r="WTL2" s="110"/>
      <c r="WTS2" s="110"/>
      <c r="WTZ2" s="110"/>
      <c r="WUG2" s="110"/>
      <c r="WUN2" s="110"/>
      <c r="WUU2" s="110"/>
      <c r="WVB2" s="110"/>
      <c r="WVI2" s="110"/>
      <c r="WVP2" s="110"/>
      <c r="WVW2" s="110"/>
      <c r="WWD2" s="110"/>
      <c r="WWK2" s="110"/>
      <c r="WWR2" s="110"/>
      <c r="WWY2" s="110"/>
      <c r="WXF2" s="110"/>
      <c r="WXM2" s="110"/>
      <c r="WXT2" s="110"/>
      <c r="WYA2" s="110"/>
      <c r="WYH2" s="110"/>
      <c r="WYO2" s="110"/>
      <c r="WYV2" s="110"/>
      <c r="WZC2" s="110"/>
      <c r="WZJ2" s="110"/>
      <c r="WZQ2" s="110"/>
      <c r="WZX2" s="110"/>
      <c r="XAE2" s="110"/>
      <c r="XAL2" s="110"/>
      <c r="XAS2" s="110"/>
      <c r="XAZ2" s="110"/>
      <c r="XBG2" s="110"/>
      <c r="XBN2" s="110"/>
      <c r="XBU2" s="110"/>
      <c r="XCB2" s="110"/>
      <c r="XCI2" s="110"/>
      <c r="XCP2" s="110"/>
      <c r="XCW2" s="110"/>
      <c r="XDD2" s="110"/>
      <c r="XDK2" s="110"/>
      <c r="XDR2" s="110"/>
      <c r="XDY2" s="110"/>
      <c r="XEF2" s="110"/>
      <c r="XEM2" s="110"/>
      <c r="XET2" s="110"/>
      <c r="XFA2" s="110"/>
    </row>
    <row r="3" spans="1:1023 1030:2045 2052:3067 3074:4096 4103:5118 5125:6140 6147:7162 7169:8191 8198:9213 9220:10235 10242:11264 11271:12286 12293:13308 13315:14330 14337:15359 15366:16381" s="48" customFormat="1" ht="25.5" customHeight="1" x14ac:dyDescent="0.4">
      <c r="A3" s="186" t="s">
        <v>286</v>
      </c>
      <c r="B3" s="186"/>
      <c r="C3" s="186"/>
      <c r="D3" s="186"/>
      <c r="E3" s="186"/>
      <c r="F3" s="186"/>
      <c r="G3" s="186"/>
      <c r="H3" s="186"/>
      <c r="I3" s="186"/>
      <c r="J3" s="186"/>
      <c r="K3" s="186"/>
      <c r="L3" s="186"/>
      <c r="M3" s="186"/>
      <c r="N3" s="186"/>
    </row>
    <row r="4" spans="1:1023 1030:2045 2052:3067 3074:4096 4103:5118 5125:6140 6147:7162 7169:8191 8198:9213 9220:10235 10242:11264 11271:12286 12293:13308 13315:14330 14337:15359 15366:16381" ht="13.5" customHeight="1" x14ac:dyDescent="0.25">
      <c r="A4" s="187" t="s">
        <v>287</v>
      </c>
      <c r="B4" s="187"/>
      <c r="C4" s="187"/>
      <c r="D4" s="187"/>
      <c r="E4" s="187"/>
      <c r="F4" s="187"/>
      <c r="G4" s="187"/>
      <c r="H4" s="187"/>
      <c r="I4" s="187"/>
      <c r="J4" s="187"/>
      <c r="K4" s="187"/>
      <c r="L4" s="187"/>
      <c r="M4" s="187"/>
      <c r="N4" s="187"/>
    </row>
    <row r="5" spans="1:1023 1030:2045 2052:3067 3074:4096 4103:5118 5125:6140 6147:7162 7169:8191 8198:9213 9220:10235 10242:11264 11271:12286 12293:13308 13315:14330 14337:15359 15366:16381" ht="13.5" customHeight="1" x14ac:dyDescent="0.25">
      <c r="A5" s="6"/>
      <c r="B5" s="187" t="s">
        <v>288</v>
      </c>
      <c r="C5" s="187"/>
      <c r="D5" s="187"/>
      <c r="E5" s="187"/>
      <c r="F5" s="187"/>
      <c r="G5" s="187"/>
      <c r="H5" s="187"/>
      <c r="I5" s="187"/>
      <c r="J5" s="187"/>
      <c r="K5" s="187"/>
      <c r="L5" s="187"/>
      <c r="M5" s="187"/>
      <c r="N5" s="187"/>
      <c r="O5" s="7"/>
    </row>
    <row r="6" spans="1:1023 1030:2045 2052:3067 3074:4096 4103:5118 5125:6140 6147:7162 7169:8191 8198:9213 9220:10235 10242:11264 11271:12286 12293:13308 13315:14330 14337:15359 15366:16381" ht="13.5" customHeight="1" x14ac:dyDescent="0.25">
      <c r="A6" s="7"/>
      <c r="B6" s="6"/>
      <c r="C6" s="6"/>
      <c r="D6" s="6"/>
      <c r="E6" s="187" t="s">
        <v>289</v>
      </c>
      <c r="F6" s="187"/>
      <c r="G6" s="187"/>
      <c r="H6" s="187"/>
      <c r="I6" s="6"/>
      <c r="J6" s="187" t="s">
        <v>290</v>
      </c>
      <c r="K6" s="187"/>
      <c r="L6" s="187"/>
      <c r="M6" s="187"/>
      <c r="N6" s="6"/>
      <c r="O6" s="10"/>
    </row>
    <row r="7" spans="1:1023 1030:2045 2052:3067 3074:4096 4103:5118 5125:6140 6147:7162 7169:8191 8198:9213 9220:10235 10242:11264 11271:12286 12293:13308 13315:14330 14337:15359 15366:16381" ht="13.5" customHeight="1" x14ac:dyDescent="0.25">
      <c r="A7" s="7"/>
      <c r="B7" s="7"/>
      <c r="C7" s="7"/>
      <c r="D7" s="78"/>
      <c r="E7" s="158"/>
      <c r="F7" s="158"/>
      <c r="G7" s="158"/>
      <c r="H7" s="158" t="s">
        <v>291</v>
      </c>
      <c r="I7" s="78"/>
      <c r="J7" s="158"/>
      <c r="K7" s="158" t="s">
        <v>292</v>
      </c>
      <c r="L7" s="158"/>
      <c r="M7" s="158" t="s">
        <v>291</v>
      </c>
      <c r="N7" s="78"/>
      <c r="O7" s="7"/>
    </row>
    <row r="8" spans="1:1023 1030:2045 2052:3067 3074:4096 4103:5118 5125:6140 6147:7162 7169:8191 8198:9213 9220:10235 10242:11264 11271:12286 12293:13308 13315:14330 14337:15359 15366:16381" ht="13.5" customHeight="1" x14ac:dyDescent="0.25">
      <c r="A8" s="7"/>
      <c r="B8" s="7"/>
      <c r="C8" s="7"/>
      <c r="D8" s="78" t="s">
        <v>293</v>
      </c>
      <c r="E8" s="78"/>
      <c r="F8" s="78"/>
      <c r="G8" s="78" t="s">
        <v>291</v>
      </c>
      <c r="H8" s="78" t="s">
        <v>294</v>
      </c>
      <c r="I8" s="78"/>
      <c r="J8" s="78"/>
      <c r="K8" s="78" t="s">
        <v>295</v>
      </c>
      <c r="L8" s="78" t="s">
        <v>291</v>
      </c>
      <c r="M8" s="78" t="s">
        <v>294</v>
      </c>
      <c r="N8" s="78"/>
      <c r="O8" s="7"/>
    </row>
    <row r="9" spans="1:1023 1030:2045 2052:3067 3074:4096 4103:5118 5125:6140 6147:7162 7169:8191 8198:9213 9220:10235 10242:11264 11271:12286 12293:13308 13315:14330 14337:15359 15366:16381" ht="13.5" customHeight="1" x14ac:dyDescent="0.25">
      <c r="A9" s="156" t="s">
        <v>654</v>
      </c>
      <c r="B9" s="156"/>
      <c r="C9" s="156" t="s">
        <v>296</v>
      </c>
      <c r="D9" s="156" t="s">
        <v>297</v>
      </c>
      <c r="E9" s="156"/>
      <c r="F9" s="156" t="s">
        <v>292</v>
      </c>
      <c r="G9" s="156" t="s">
        <v>298</v>
      </c>
      <c r="H9" s="156" t="s">
        <v>299</v>
      </c>
      <c r="I9" s="156"/>
      <c r="J9" s="156"/>
      <c r="K9" s="156" t="s">
        <v>300</v>
      </c>
      <c r="L9" s="156" t="s">
        <v>298</v>
      </c>
      <c r="M9" s="156" t="s">
        <v>299</v>
      </c>
      <c r="N9" s="159" t="s">
        <v>301</v>
      </c>
      <c r="O9" s="7"/>
    </row>
    <row r="10" spans="1:1023 1030:2045 2052:3067 3074:4096 4103:5118 5125:6140 6147:7162 7169:8191 8198:9213 9220:10235 10242:11264 11271:12286 12293:13308 13315:14330 14337:15359 15366:16381" ht="13.5" customHeight="1" thickBot="1" x14ac:dyDescent="0.3">
      <c r="A10" s="157" t="s">
        <v>302</v>
      </c>
      <c r="B10" s="157" t="s">
        <v>303</v>
      </c>
      <c r="C10" s="157" t="s">
        <v>304</v>
      </c>
      <c r="D10" s="157" t="s">
        <v>305</v>
      </c>
      <c r="E10" s="157" t="s">
        <v>226</v>
      </c>
      <c r="F10" s="157" t="s">
        <v>306</v>
      </c>
      <c r="G10" s="157" t="s">
        <v>306</v>
      </c>
      <c r="H10" s="157" t="s">
        <v>307</v>
      </c>
      <c r="I10" s="157"/>
      <c r="J10" s="157" t="s">
        <v>226</v>
      </c>
      <c r="K10" s="157" t="s">
        <v>308</v>
      </c>
      <c r="L10" s="157" t="s">
        <v>309</v>
      </c>
      <c r="M10" s="157" t="s">
        <v>307</v>
      </c>
      <c r="N10" s="160" t="s">
        <v>305</v>
      </c>
      <c r="O10" s="7"/>
    </row>
    <row r="11" spans="1:1023 1030:2045 2052:3067 3074:4096 4103:5118 5125:6140 6147:7162 7169:8191 8198:9213 9220:10235 10242:11264 11271:12286 12293:13308 13315:14330 14337:15359 15366:16381" s="113" customFormat="1" ht="13.5" customHeight="1" x14ac:dyDescent="0.25">
      <c r="A11" s="151">
        <v>2025</v>
      </c>
      <c r="B11" s="111">
        <v>5231028</v>
      </c>
      <c r="C11" s="111">
        <v>2692</v>
      </c>
      <c r="D11" s="111">
        <v>972429</v>
      </c>
      <c r="E11" s="111">
        <v>66101</v>
      </c>
      <c r="F11" s="111" t="s">
        <v>310</v>
      </c>
      <c r="G11" s="111">
        <v>29191</v>
      </c>
      <c r="H11" s="113">
        <v>36910</v>
      </c>
      <c r="I11" s="111"/>
      <c r="J11" s="113">
        <v>11522</v>
      </c>
      <c r="K11" s="111" t="s">
        <v>310</v>
      </c>
      <c r="L11" s="111">
        <v>9163</v>
      </c>
      <c r="M11" s="111">
        <v>2359</v>
      </c>
      <c r="N11" s="111">
        <v>168863</v>
      </c>
      <c r="O11" s="111"/>
      <c r="P11" s="112"/>
    </row>
    <row r="12" spans="1:1023 1030:2045 2052:3067 3074:4096 4103:5118 5125:6140 6147:7162 7169:8191 8198:9213 9220:10235 10242:11264 11271:12286 12293:13308 13315:14330 14337:15359 15366:16381" ht="13.5" customHeight="1" x14ac:dyDescent="0.25">
      <c r="A12" s="147">
        <v>2024</v>
      </c>
      <c r="B12" s="148">
        <v>5235369</v>
      </c>
      <c r="C12" s="148">
        <v>2544</v>
      </c>
      <c r="D12" s="148">
        <v>947046</v>
      </c>
      <c r="E12" s="148">
        <v>65315</v>
      </c>
      <c r="F12" s="148" t="s">
        <v>310</v>
      </c>
      <c r="G12" s="148">
        <v>30877</v>
      </c>
      <c r="H12" s="148">
        <v>34438</v>
      </c>
      <c r="I12" s="148"/>
      <c r="J12" s="148">
        <v>13233</v>
      </c>
      <c r="K12" s="148" t="s">
        <v>310</v>
      </c>
      <c r="L12" s="149">
        <v>9331</v>
      </c>
      <c r="M12" s="149">
        <v>3902</v>
      </c>
      <c r="N12" s="148">
        <v>169556</v>
      </c>
      <c r="O12" s="7"/>
      <c r="P12" s="116"/>
    </row>
    <row r="13" spans="1:1023 1030:2045 2052:3067 3074:4096 4103:5118 5125:6140 6147:7162 7169:8191 8198:9213 9220:10235 10242:11264 11271:12286 12293:13308 13315:14330 14337:15359 15366:16381" ht="13.5" customHeight="1" x14ac:dyDescent="0.25">
      <c r="A13" s="145">
        <v>2023</v>
      </c>
      <c r="B13" s="116">
        <v>5270909</v>
      </c>
      <c r="C13" s="116">
        <v>2169</v>
      </c>
      <c r="D13" s="116">
        <v>980031</v>
      </c>
      <c r="E13" s="116">
        <v>65533</v>
      </c>
      <c r="F13" s="146" t="s">
        <v>310</v>
      </c>
      <c r="G13" s="116">
        <v>28730</v>
      </c>
      <c r="H13" s="116">
        <v>36803</v>
      </c>
      <c r="I13" s="116"/>
      <c r="J13" s="116">
        <v>21817</v>
      </c>
      <c r="K13" s="146" t="s">
        <v>310</v>
      </c>
      <c r="L13" s="116">
        <v>16865</v>
      </c>
      <c r="M13" s="116">
        <v>4952</v>
      </c>
      <c r="N13" s="116">
        <v>158129</v>
      </c>
      <c r="O13" s="7"/>
      <c r="P13" s="116"/>
    </row>
    <row r="14" spans="1:1023 1030:2045 2052:3067 3074:4096 4103:5118 5125:6140 6147:7162 7169:8191 8198:9213 9220:10235 10242:11264 11271:12286 12293:13308 13315:14330 14337:15359 15366:16381" ht="13.5" customHeight="1" x14ac:dyDescent="0.25">
      <c r="A14" s="8">
        <v>2022</v>
      </c>
      <c r="B14" s="114">
        <v>5239395</v>
      </c>
      <c r="C14" s="114">
        <v>2459</v>
      </c>
      <c r="D14" s="114">
        <v>978339</v>
      </c>
      <c r="E14" s="114">
        <v>70501</v>
      </c>
      <c r="F14" s="115" t="s">
        <v>310</v>
      </c>
      <c r="G14" s="114">
        <v>29391</v>
      </c>
      <c r="H14" s="114">
        <v>41110</v>
      </c>
      <c r="I14" s="114"/>
      <c r="J14" s="114">
        <v>31738</v>
      </c>
      <c r="K14" s="115" t="s">
        <v>310</v>
      </c>
      <c r="L14" s="114">
        <v>25552</v>
      </c>
      <c r="M14" s="114">
        <v>6186</v>
      </c>
      <c r="N14" s="114">
        <v>147832</v>
      </c>
      <c r="O14" s="7"/>
      <c r="P14" s="116"/>
    </row>
    <row r="15" spans="1:1023 1030:2045 2052:3067 3074:4096 4103:5118 5125:6140 6147:7162 7169:8191 8198:9213 9220:10235 10242:11264 11271:12286 12293:13308 13315:14330 14337:15359 15366:16381" ht="14.25" customHeight="1" thickBot="1" x14ac:dyDescent="0.3">
      <c r="A15" s="155">
        <v>2021</v>
      </c>
      <c r="B15" s="114">
        <v>4629014</v>
      </c>
      <c r="C15" s="114">
        <v>2322</v>
      </c>
      <c r="D15" s="114">
        <v>915810</v>
      </c>
      <c r="E15" s="114">
        <v>71855</v>
      </c>
      <c r="F15" s="114" t="s">
        <v>310</v>
      </c>
      <c r="G15" s="114">
        <v>28437</v>
      </c>
      <c r="H15" s="114">
        <v>43418</v>
      </c>
      <c r="I15" s="114">
        <v>0</v>
      </c>
      <c r="J15" s="114">
        <v>12376</v>
      </c>
      <c r="K15" s="114" t="s">
        <v>310</v>
      </c>
      <c r="L15" s="114">
        <v>5851</v>
      </c>
      <c r="M15" s="114">
        <v>6525</v>
      </c>
      <c r="N15" s="114">
        <v>83068</v>
      </c>
      <c r="O15" s="7"/>
      <c r="P15" s="116"/>
    </row>
    <row r="16" spans="1:1023 1030:2045 2052:3067 3074:4096 4103:5118 5125:6140 6147:7162 7169:8191 8198:9213 9220:10235 10242:11264 11271:12286 12293:13308 13315:14330 14337:15359 15366:16381" ht="13.5" customHeight="1" x14ac:dyDescent="0.25">
      <c r="A16" s="154" t="s">
        <v>311</v>
      </c>
      <c r="B16" s="117"/>
      <c r="C16" s="117"/>
      <c r="D16" s="117"/>
      <c r="E16" s="117"/>
      <c r="F16" s="117"/>
      <c r="G16" s="117"/>
      <c r="H16" s="117"/>
      <c r="I16" s="117"/>
      <c r="J16" s="117"/>
      <c r="K16" s="117"/>
      <c r="L16" s="117"/>
      <c r="M16" s="117"/>
      <c r="N16" s="117"/>
    </row>
    <row r="17" spans="1:14" ht="13.5" customHeight="1" x14ac:dyDescent="0.25">
      <c r="A17" s="154" t="s">
        <v>312</v>
      </c>
      <c r="B17" s="84"/>
      <c r="C17" s="84"/>
      <c r="D17" s="84"/>
      <c r="E17" s="84"/>
      <c r="F17" s="84"/>
      <c r="G17" s="84"/>
      <c r="H17" s="84"/>
      <c r="I17" s="84"/>
      <c r="J17" s="84"/>
      <c r="K17" s="84"/>
      <c r="L17" s="84"/>
      <c r="M17" s="84"/>
      <c r="N17" s="84"/>
    </row>
    <row r="18" spans="1:14" ht="13.5" customHeight="1" x14ac:dyDescent="0.25">
      <c r="A18" s="154" t="s">
        <v>313</v>
      </c>
      <c r="B18" s="84"/>
      <c r="C18" s="84"/>
      <c r="D18" s="84"/>
      <c r="E18" s="84"/>
      <c r="F18" s="84"/>
      <c r="G18" s="84"/>
      <c r="H18" s="84"/>
      <c r="I18" s="84"/>
      <c r="J18" s="84"/>
      <c r="K18" s="84"/>
      <c r="L18" s="84"/>
      <c r="M18" s="84"/>
      <c r="N18" s="84"/>
    </row>
    <row r="19" spans="1:14" ht="13.5" customHeight="1" x14ac:dyDescent="0.25">
      <c r="A19" s="154" t="s">
        <v>314</v>
      </c>
      <c r="B19" s="84"/>
      <c r="C19" s="84"/>
      <c r="D19" s="84"/>
      <c r="E19" s="84"/>
      <c r="F19" s="84"/>
      <c r="G19" s="84"/>
      <c r="H19" s="84"/>
      <c r="I19" s="84"/>
      <c r="J19" s="84"/>
      <c r="K19" s="84"/>
      <c r="L19" s="84"/>
      <c r="M19" s="84"/>
      <c r="N19" s="84"/>
    </row>
    <row r="20" spans="1:14" ht="13.5" customHeight="1" x14ac:dyDescent="0.25">
      <c r="A20" s="154" t="s">
        <v>315</v>
      </c>
      <c r="B20" s="84"/>
      <c r="C20" s="84"/>
      <c r="D20" s="84"/>
      <c r="E20" s="84"/>
      <c r="F20" s="84"/>
      <c r="G20" s="84"/>
      <c r="H20" s="84"/>
      <c r="I20" s="84"/>
      <c r="J20" s="84"/>
      <c r="K20" s="84"/>
      <c r="L20" s="84"/>
      <c r="M20" s="84"/>
      <c r="N20" s="84"/>
    </row>
    <row r="21" spans="1:14" ht="13.5" customHeight="1" x14ac:dyDescent="0.25">
      <c r="A21" s="154" t="s">
        <v>316</v>
      </c>
      <c r="B21" s="84"/>
      <c r="C21" s="84"/>
      <c r="D21" s="84"/>
      <c r="E21" s="84"/>
      <c r="F21" s="84"/>
      <c r="G21" s="84"/>
      <c r="H21" s="84"/>
      <c r="I21" s="84"/>
      <c r="J21" s="84"/>
      <c r="K21" s="84"/>
      <c r="L21" s="84"/>
      <c r="M21" s="84"/>
      <c r="N21" s="84"/>
    </row>
    <row r="22" spans="1:14" ht="10.5" customHeight="1" x14ac:dyDescent="0.25">
      <c r="A22" s="84"/>
      <c r="B22" s="84"/>
      <c r="C22" s="84"/>
      <c r="D22" s="84"/>
      <c r="E22" s="84"/>
      <c r="F22" s="84"/>
      <c r="G22" s="84"/>
      <c r="H22" s="84"/>
      <c r="I22" s="84"/>
      <c r="J22" s="84"/>
      <c r="K22" s="84"/>
      <c r="L22" s="84"/>
      <c r="M22" s="84"/>
      <c r="N22" s="84"/>
    </row>
    <row r="23" spans="1:14" ht="15.75" x14ac:dyDescent="0.25">
      <c r="M23" s="49"/>
      <c r="N23" s="48"/>
    </row>
  </sheetData>
  <pageMargins left="0.85" right="0.55000000000000004" top="1.125" bottom="0.85" header="0" footer="0"/>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vt:i4>
      </vt:variant>
    </vt:vector>
  </HeadingPairs>
  <TitlesOfParts>
    <vt:vector size="28" baseType="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Table_16</vt:lpstr>
      <vt:lpstr>Table_9</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Winney, Stephanie (TAX)</dc:creator>
  <cp:lastModifiedBy>Hasselbarth, Ann M (TAX)</cp:lastModifiedBy>
  <cp:lastPrinted>2024-07-17T17:58:51Z</cp:lastPrinted>
  <dcterms:created xsi:type="dcterms:W3CDTF">2023-09-25T18:00:17Z</dcterms:created>
  <dcterms:modified xsi:type="dcterms:W3CDTF">2025-12-04T18:21:23Z</dcterms:modified>
</cp:coreProperties>
</file>